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Výkaz zisku a ztráty" sheetId="1" r:id="rId1"/>
    <sheet name="Rozvaha" sheetId="2" r:id="rId2"/>
  </sheets>
  <definedNames>
    <definedName name="_xlnm.Print_Area" localSheetId="1">'Rozvaha'!$A$1:$F$167</definedName>
    <definedName name="_xlnm.Print_Area" localSheetId="0">'Výkaz zisku a ztráty'!$A$1:$G$106</definedName>
  </definedNames>
  <calcPr fullCalcOnLoad="1"/>
</workbook>
</file>

<file path=xl/sharedStrings.xml><?xml version="1.0" encoding="utf-8"?>
<sst xmlns="http://schemas.openxmlformats.org/spreadsheetml/2006/main" count="413" uniqueCount="384">
  <si>
    <t xml:space="preserve">1.Dodavatelé                                                                                                       </t>
  </si>
  <si>
    <t xml:space="preserve">2.Směnky k úhradě                                                                                              </t>
  </si>
  <si>
    <t xml:space="preserve">3.Přijaté zálohy                                                                                                   </t>
  </si>
  <si>
    <t xml:space="preserve">4.Ostatní závazky                                                                                                 </t>
  </si>
  <si>
    <t xml:space="preserve">5.Zaměstnanci                                                                                                    </t>
  </si>
  <si>
    <t xml:space="preserve">6.Ostatní závazky vůči zaměstnancům                                                                  </t>
  </si>
  <si>
    <t xml:space="preserve">7.Závazky k institucím soc. zabezpečení a zdrav. pojištění                                     </t>
  </si>
  <si>
    <t xml:space="preserve">8.Daň z příjmů                                                                                                     </t>
  </si>
  <si>
    <t xml:space="preserve">9.Ostatní přímé daňě                                                                                           </t>
  </si>
  <si>
    <t xml:space="preserve">10.Daň z přidané hodnoty                                                                                      </t>
  </si>
  <si>
    <t xml:space="preserve">11.Ostatní daňě a poplatky                                                                                    </t>
  </si>
  <si>
    <t xml:space="preserve">12.Závazky ze vztahu k státnímu rozpočtu                                                               </t>
  </si>
  <si>
    <t xml:space="preserve">13.Závazky ze vztahu k rozpočtu orgánů územ. samostprávních celků      </t>
  </si>
  <si>
    <t xml:space="preserve">14.Závazky z upsaných nesplacených cenných papírů a vkladů                               </t>
  </si>
  <si>
    <t xml:space="preserve">15.Závazky k účastníků sdružení                                                                            </t>
  </si>
  <si>
    <t xml:space="preserve">16.Závazky z pevných termínoných operací                                                         </t>
  </si>
  <si>
    <t xml:space="preserve">17.Jiné závazky                                                                                                    </t>
  </si>
  <si>
    <t xml:space="preserve">23.Ostatní krátkodobé finanční výpomoci                                                               </t>
  </si>
  <si>
    <t xml:space="preserve">18.Krátkodobé bankovní úvěry                                                                                </t>
  </si>
  <si>
    <t xml:space="preserve">19.Eskontní úvěry                                                                                                 </t>
  </si>
  <si>
    <t xml:space="preserve">20.Emitované krátkodobé dluhopisy                                                                       </t>
  </si>
  <si>
    <t xml:space="preserve">21.Vlastní dluhopisy                                                                                    (-)             </t>
  </si>
  <si>
    <t>22.Dohadné účty pasivní</t>
  </si>
  <si>
    <t xml:space="preserve">              IV.Jiná pasiva celkem                 </t>
  </si>
  <si>
    <t>Součet ř.131 až 133</t>
  </si>
  <si>
    <t>ř.86 + 95</t>
  </si>
  <si>
    <r>
      <t xml:space="preserve">PASIVA CELKEM </t>
    </r>
    <r>
      <rPr>
        <sz val="8"/>
        <rFont val="Arial CE"/>
        <family val="2"/>
      </rPr>
      <t xml:space="preserve">                                                                                       </t>
    </r>
  </si>
  <si>
    <t xml:space="preserve">1.Výdaje příštích období                                                                                      </t>
  </si>
  <si>
    <t xml:space="preserve">2.Výnosy příštích období                                                                                     </t>
  </si>
  <si>
    <t xml:space="preserve">3.Kursové rozdíly pasivní                                                                                     </t>
  </si>
  <si>
    <t>A. Náklady</t>
  </si>
  <si>
    <t xml:space="preserve">       I. Spotřebované nákupy celkem</t>
  </si>
  <si>
    <t>1.Spotřeba materiálu</t>
  </si>
  <si>
    <t>2.Spotřeba energie</t>
  </si>
  <si>
    <t>3.Spotřeba ostatních neskladových dodávek</t>
  </si>
  <si>
    <t>4.Prodáné zboží</t>
  </si>
  <si>
    <t>5.Opravy a udržování</t>
  </si>
  <si>
    <t>6.Cestovné</t>
  </si>
  <si>
    <t>7.Náklady na reprezentaci</t>
  </si>
  <si>
    <t>8.Ostatní služby</t>
  </si>
  <si>
    <t xml:space="preserve">       II. Služby celkem</t>
  </si>
  <si>
    <t xml:space="preserve">       III. Osobní náklady celkem</t>
  </si>
  <si>
    <t>9.Mzdové náklady</t>
  </si>
  <si>
    <t>10.Zákonné sociální pojištění</t>
  </si>
  <si>
    <t>11.Ostatní sociální pojištění</t>
  </si>
  <si>
    <t>12.Zákonné sociální náklady</t>
  </si>
  <si>
    <t>13.Ostatní sociální náklady</t>
  </si>
  <si>
    <t>14.Daň silniční</t>
  </si>
  <si>
    <t xml:space="preserve">       IV. Daně a poplatky celkem</t>
  </si>
  <si>
    <t>15.Daň z nemovitosti</t>
  </si>
  <si>
    <t>16.Ostatní daně a poplatky</t>
  </si>
  <si>
    <t xml:space="preserve">       V. Ostatní náklady celkem</t>
  </si>
  <si>
    <t>17.Smluvní pokuty a úroky z prodlení</t>
  </si>
  <si>
    <t>18.Ostatní pokuty a penále</t>
  </si>
  <si>
    <t>19.Odpis nedobytné pohledávky</t>
  </si>
  <si>
    <t>20.Úroky</t>
  </si>
  <si>
    <t>21.Kursové ztráty</t>
  </si>
  <si>
    <t>22.Dary</t>
  </si>
  <si>
    <t>23.Manka a škody</t>
  </si>
  <si>
    <t>24.Jiné ostatní náklady</t>
  </si>
  <si>
    <t>25.Odpisy dlouhodobého nehmotného a hmotného majetku</t>
  </si>
  <si>
    <t>26.Zůstatková cena prodaného dlouhodobého nehmot. a hmot. majetku</t>
  </si>
  <si>
    <t>28.Prodaný materiál</t>
  </si>
  <si>
    <t>30.Tvorba zákonných opravných položek</t>
  </si>
  <si>
    <t xml:space="preserve">       VI. Odpisy, prodaný majetek,tvorba rezerv a opravných položek celkem</t>
  </si>
  <si>
    <t>27.Prodáné cenné papíry a podíly</t>
  </si>
  <si>
    <t>29.Tvorba  rezer</t>
  </si>
  <si>
    <t xml:space="preserve">31.Poskytnuté příspěvky zúčtované mezi organ. složkami </t>
  </si>
  <si>
    <t xml:space="preserve">       VII. Poskytnuté příspěvky celkem</t>
  </si>
  <si>
    <t xml:space="preserve">32.Poskytnuté příspěvky  </t>
  </si>
  <si>
    <t xml:space="preserve">       VIII. Daň z přijmů celkem</t>
  </si>
  <si>
    <t>33.Dodatečné odvody daně z přijmů</t>
  </si>
  <si>
    <t>Náklady celkem</t>
  </si>
  <si>
    <t>B. Výnosy</t>
  </si>
  <si>
    <t xml:space="preserve">       I. Tržby za vlastní výkony a za zboží celkem</t>
  </si>
  <si>
    <t>1.Tržby za vlastní výrobky</t>
  </si>
  <si>
    <t>2.Tržby z prodeje služeb</t>
  </si>
  <si>
    <t>3.Tržby za prodané zboží</t>
  </si>
  <si>
    <t xml:space="preserve">    II. Změny stavu vnitroorganiz. zásob celkem</t>
  </si>
  <si>
    <t>4.Změna stavu zásob nedokončené výroby</t>
  </si>
  <si>
    <t>5.Změna stavu zásob polotovarů</t>
  </si>
  <si>
    <t>6.Změna stavu zásob výrobků</t>
  </si>
  <si>
    <t>7.Změna stavu zvířat</t>
  </si>
  <si>
    <t xml:space="preserve">    III. Aktivace celkem</t>
  </si>
  <si>
    <t>8.Aktivace materiálu a zboží</t>
  </si>
  <si>
    <t>9.Aktivace vnitroorganizačních služeb</t>
  </si>
  <si>
    <t>10.Aktivace dlouhodobého nehmotného majetku</t>
  </si>
  <si>
    <t>11.Aktivace dlouhodobého hmotného majetku</t>
  </si>
  <si>
    <t>12.Smluvní pokuty a úroky z prodlení</t>
  </si>
  <si>
    <t xml:space="preserve">    IV. Ostatní výnosy celkem</t>
  </si>
  <si>
    <t>13.Ostatní pokuty a penále</t>
  </si>
  <si>
    <t>14.Platby za odepsané pohledávky</t>
  </si>
  <si>
    <t>15.Úroky</t>
  </si>
  <si>
    <t>16.Kursové zisky</t>
  </si>
  <si>
    <t xml:space="preserve">17.Zúčtování fondů </t>
  </si>
  <si>
    <t>18.Jiné ostatní výnosy</t>
  </si>
  <si>
    <t>19.Tržby z prodeje dlouhodobého nehm. a hmot. majetku</t>
  </si>
  <si>
    <t>V. Tržby z pordeje majetku, zúčtování rezerv a opravných položek celkem</t>
  </si>
  <si>
    <t>20.Tržby z prodeje cenných papírů a vkladů</t>
  </si>
  <si>
    <t>21.Tržby z prodeje materiálu</t>
  </si>
  <si>
    <t>22.Výnosy z krátkodobého finančního majetku</t>
  </si>
  <si>
    <t>23.Zúčtování zákonných rezerv</t>
  </si>
  <si>
    <t>24.Výnosy z dlouhodobého finančního majetku</t>
  </si>
  <si>
    <t>25.Zúčtování zákonných opravných položek</t>
  </si>
  <si>
    <t>26.Přijaté příspěvky zúčtované mezi organizačními složkami</t>
  </si>
  <si>
    <t xml:space="preserve">27.Přijaté příspěvky  </t>
  </si>
  <si>
    <t>28.Přijaté členské příspěvky</t>
  </si>
  <si>
    <t>29.Provozní dotace</t>
  </si>
  <si>
    <t xml:space="preserve">    VI. Přijaté příspěvky celkem</t>
  </si>
  <si>
    <t xml:space="preserve">    VII. Provozní dotace celkem</t>
  </si>
  <si>
    <t xml:space="preserve">C. Výsledek hospodáření před zdaněním          </t>
  </si>
  <si>
    <t>34. Daň z příjmů</t>
  </si>
  <si>
    <t>D. Výsledek hospodaření po zdanění</t>
  </si>
  <si>
    <t>( v celých tis. Kč )</t>
  </si>
  <si>
    <t>Účetní jednotka doručí:</t>
  </si>
  <si>
    <t>x</t>
  </si>
  <si>
    <t>Odesláno dne:</t>
  </si>
  <si>
    <t>Podpis osoby odpovědné</t>
  </si>
  <si>
    <t>osoby:</t>
  </si>
  <si>
    <t>Telefon:</t>
  </si>
  <si>
    <t>VÝKAZ ZISKU A ZTRÁTY</t>
  </si>
  <si>
    <t>Číslo účtu</t>
  </si>
  <si>
    <t>Název ukazatele</t>
  </si>
  <si>
    <t>číslo řádku</t>
  </si>
  <si>
    <t>Činnosti</t>
  </si>
  <si>
    <t>hlavní</t>
  </si>
  <si>
    <t>hospodářská</t>
  </si>
  <si>
    <t>Celkem</t>
  </si>
  <si>
    <t xml:space="preserve">                      Razítko:</t>
  </si>
  <si>
    <t>ROZVAHA</t>
  </si>
  <si>
    <t>Název, sídlo a právní forma               účetní jednotky</t>
  </si>
  <si>
    <t>AKTIVA</t>
  </si>
  <si>
    <t>Stav k prvnímu dni účetního období</t>
  </si>
  <si>
    <t>Stav k poslednímu dni účetního období</t>
  </si>
  <si>
    <t>(012)</t>
  </si>
  <si>
    <t>(013)</t>
  </si>
  <si>
    <t>(014)</t>
  </si>
  <si>
    <t>(018)</t>
  </si>
  <si>
    <t>(019)</t>
  </si>
  <si>
    <t>(041)</t>
  </si>
  <si>
    <t>(051)</t>
  </si>
  <si>
    <t>(072)</t>
  </si>
  <si>
    <t>(073)</t>
  </si>
  <si>
    <t>(074)</t>
  </si>
  <si>
    <t>(078)</t>
  </si>
  <si>
    <t>(079)</t>
  </si>
  <si>
    <t>(031)</t>
  </si>
  <si>
    <t>(032)</t>
  </si>
  <si>
    <t>(021)</t>
  </si>
  <si>
    <t>(022)</t>
  </si>
  <si>
    <t>(025)</t>
  </si>
  <si>
    <t>(026)</t>
  </si>
  <si>
    <t>(028)</t>
  </si>
  <si>
    <t>(029)</t>
  </si>
  <si>
    <t>(042)</t>
  </si>
  <si>
    <t>(052)</t>
  </si>
  <si>
    <t>(081)</t>
  </si>
  <si>
    <t>(082)</t>
  </si>
  <si>
    <t>(085)</t>
  </si>
  <si>
    <t>(086)</t>
  </si>
  <si>
    <t>(088)</t>
  </si>
  <si>
    <t>(089)</t>
  </si>
  <si>
    <t>(061)</t>
  </si>
  <si>
    <t>(062)</t>
  </si>
  <si>
    <t>(063)</t>
  </si>
  <si>
    <t>(066)</t>
  </si>
  <si>
    <t>(067)</t>
  </si>
  <si>
    <t>(069)</t>
  </si>
  <si>
    <t>(043)</t>
  </si>
  <si>
    <t>(112)</t>
  </si>
  <si>
    <t>(119)</t>
  </si>
  <si>
    <t>(121)</t>
  </si>
  <si>
    <t>(122)</t>
  </si>
  <si>
    <t>(123)</t>
  </si>
  <si>
    <t>(124)</t>
  </si>
  <si>
    <t>(132)</t>
  </si>
  <si>
    <t>(139)</t>
  </si>
  <si>
    <t>(311)</t>
  </si>
  <si>
    <t>(312)</t>
  </si>
  <si>
    <t>(313)</t>
  </si>
  <si>
    <t>(315)</t>
  </si>
  <si>
    <t>(335)</t>
  </si>
  <si>
    <t>(336)</t>
  </si>
  <si>
    <t>(341)</t>
  </si>
  <si>
    <t>(342)</t>
  </si>
  <si>
    <t>(343)</t>
  </si>
  <si>
    <t>(345)</t>
  </si>
  <si>
    <t>(346)</t>
  </si>
  <si>
    <t>(348)</t>
  </si>
  <si>
    <t>(358)</t>
  </si>
  <si>
    <t>(373)</t>
  </si>
  <si>
    <t>(375)</t>
  </si>
  <si>
    <t>(378)</t>
  </si>
  <si>
    <t>(391)</t>
  </si>
  <si>
    <t>(211)</t>
  </si>
  <si>
    <t>(213)</t>
  </si>
  <si>
    <t>(221)</t>
  </si>
  <si>
    <t>(251)</t>
  </si>
  <si>
    <t>(253)</t>
  </si>
  <si>
    <t>(256)</t>
  </si>
  <si>
    <t>(259)</t>
  </si>
  <si>
    <t>(±261)</t>
  </si>
  <si>
    <t>(381)</t>
  </si>
  <si>
    <t>(385)</t>
  </si>
  <si>
    <t>(386)</t>
  </si>
  <si>
    <t>(388)</t>
  </si>
  <si>
    <t>číslo</t>
  </si>
  <si>
    <t>Stav k prvnímu dni</t>
  </si>
  <si>
    <t>Stav k poslednímu dni</t>
  </si>
  <si>
    <t>PASIVA</t>
  </si>
  <si>
    <t>řádku</t>
  </si>
  <si>
    <t>účetního období</t>
  </si>
  <si>
    <t>(901)</t>
  </si>
  <si>
    <t>(911)</t>
  </si>
  <si>
    <t>(±963)</t>
  </si>
  <si>
    <t>(±931)</t>
  </si>
  <si>
    <t>(±932)</t>
  </si>
  <si>
    <t>(941)</t>
  </si>
  <si>
    <t>(953)</t>
  </si>
  <si>
    <t>(954)</t>
  </si>
  <si>
    <t>(955)</t>
  </si>
  <si>
    <t>(958)</t>
  </si>
  <si>
    <t>(959)</t>
  </si>
  <si>
    <t>(321)</t>
  </si>
  <si>
    <t>(322)</t>
  </si>
  <si>
    <t>(324)</t>
  </si>
  <si>
    <t>(325)</t>
  </si>
  <si>
    <t>(331)</t>
  </si>
  <si>
    <t>(333)</t>
  </si>
  <si>
    <t>(367)</t>
  </si>
  <si>
    <t>(368)</t>
  </si>
  <si>
    <t>(379)</t>
  </si>
  <si>
    <t>(231)</t>
  </si>
  <si>
    <t>(232)</t>
  </si>
  <si>
    <t>(241)</t>
  </si>
  <si>
    <t>(255)</t>
  </si>
  <si>
    <t>(249)</t>
  </si>
  <si>
    <t>(383)</t>
  </si>
  <si>
    <t>(384)</t>
  </si>
  <si>
    <t>(387)</t>
  </si>
  <si>
    <t>(389)</t>
  </si>
  <si>
    <t>(±921)</t>
  </si>
  <si>
    <t xml:space="preserve">                     Razítko:                   Podpis odpovědné</t>
  </si>
  <si>
    <t xml:space="preserve">                                                     osoby:</t>
  </si>
  <si>
    <t>za sestavení:</t>
  </si>
  <si>
    <t>Okamžik sestavení:</t>
  </si>
  <si>
    <t>Poznámka:</t>
  </si>
  <si>
    <t xml:space="preserve">a) do aktiv kladně -jestliže převažuje stav obratu strany Má dáti nad stavem obratu strany Dal, </t>
  </si>
  <si>
    <t>Stavy jednotlivých účtů uvedených v aktivech rozvahy se zjišt'ují jako rozdíly obratů stran Má dáti a Dal. Podle výsledku tohoto výpočtu vstupují zůstatky do aktiv s kladným nebo záporným znaménkem. Stavy jednotlivých účtů uvedených v pasivech rozvahy se zjišt'ují jako rozdíl obratů stran Dal a Má dáti. Podle výsledku tohoto výpočtu vstupují zůstatky do pasiv s kladným nebo záporným znaménkem. Výjimku předstawjí účty 336, 341, 342, 343, 345 a 373, které jsou v ROZVAZE uvedeny v aktivech i pasivech, přičemž rozdíl stran vstupuje:</t>
  </si>
  <si>
    <t>1 x příslušnému finančnímu orgánu</t>
  </si>
  <si>
    <t xml:space="preserve">Podpis odpovědné </t>
  </si>
  <si>
    <t xml:space="preserve">Výčet položek </t>
  </si>
  <si>
    <t>A.Dlouhodobý majetek celkem</t>
  </si>
  <si>
    <t xml:space="preserve">            I. Dlouhodobý nehmotný majetek celkem</t>
  </si>
  <si>
    <t>Součet ř.3 až 9</t>
  </si>
  <si>
    <t xml:space="preserve">           II. Dlouhodobý hmotný majetek celkem</t>
  </si>
  <si>
    <t>Součet ř.11 až 20</t>
  </si>
  <si>
    <t xml:space="preserve">1.Nehmotné výsledky výzkumu a vývoje                                                </t>
  </si>
  <si>
    <t xml:space="preserve">2.Software                                                                                           </t>
  </si>
  <si>
    <t xml:space="preserve">3.Ocenitelná práva                                                                              </t>
  </si>
  <si>
    <t xml:space="preserve">4.Drobný dlouhodobý nehmotný majetek                                               </t>
  </si>
  <si>
    <t xml:space="preserve">5.Ostatní dlouhodobý nehmotný majetek                                               </t>
  </si>
  <si>
    <t xml:space="preserve">6.Nedokončený dlouhodobý nehmotný majetek                                     </t>
  </si>
  <si>
    <t xml:space="preserve">7.Poskytnuté zálohy na dlouhodobý nehmotný majetek                           </t>
  </si>
  <si>
    <t xml:space="preserve">1.Pozemky                                                                                          </t>
  </si>
  <si>
    <t xml:space="preserve">2.Umělecká díla a předměty                                                                </t>
  </si>
  <si>
    <t xml:space="preserve">3.Stavby                                                                                             </t>
  </si>
  <si>
    <t xml:space="preserve">4.Samostatné movité věci a soubory movitých věcí                                 </t>
  </si>
  <si>
    <t xml:space="preserve">5.Pěstitelské celky trvalých porostů                                                       </t>
  </si>
  <si>
    <t xml:space="preserve">6.Základní stádo a tážná zvířata                                                            </t>
  </si>
  <si>
    <t xml:space="preserve">7.Drobný dlouhodobý hmotný majetek                                                   </t>
  </si>
  <si>
    <t xml:space="preserve">8.Ostatní dlouhodobý hmotný majetek                                                    </t>
  </si>
  <si>
    <t xml:space="preserve">10.Poskytnuté zálohy na dlouhodobý hmotný majetek                               </t>
  </si>
  <si>
    <t xml:space="preserve">9.Nedokončený dlouhodobý hmotný majetek                                          </t>
  </si>
  <si>
    <t>Součet ř.22 až 28</t>
  </si>
  <si>
    <t xml:space="preserve">           III. Dlouhodobý finanční majetek celkem</t>
  </si>
  <si>
    <t>1.Podíly v ovládaných a řízených osobách</t>
  </si>
  <si>
    <t xml:space="preserve">5.Ostatní dlouhodobé půjčky                                                                </t>
  </si>
  <si>
    <t xml:space="preserve">6.Ostatní dlouhodobý finanční majetek                                                  </t>
  </si>
  <si>
    <t>2. Podíly v osobách pod podstatným vlivem</t>
  </si>
  <si>
    <t>3.Dluhové cenné papíry držené do splatnosti</t>
  </si>
  <si>
    <t xml:space="preserve">4.Půjčky organizačním složkám                                                             </t>
  </si>
  <si>
    <t>7.Pořízovaný dlouhodobý finanční majetek</t>
  </si>
  <si>
    <t xml:space="preserve">           IV. Oprávky k dlouhodobému majetku celkem</t>
  </si>
  <si>
    <t>Součet ř.30 až 40</t>
  </si>
  <si>
    <t xml:space="preserve">1.Oprávky k nehmotným výsledkům výzkumu a vývoje                                            </t>
  </si>
  <si>
    <t xml:space="preserve">2.Oprávky k softwaru                                                                                           </t>
  </si>
  <si>
    <t xml:space="preserve">3.Oprávky k ocenitelným právům                                                                                 </t>
  </si>
  <si>
    <t xml:space="preserve">4.Oprávky k drobnému dlouhodobému nehmotnému majetku                                   </t>
  </si>
  <si>
    <t xml:space="preserve">5.Oprávky k ostatnímu dlouhodobému nehmotnému majetku                                   </t>
  </si>
  <si>
    <t xml:space="preserve">6.Oprávky k stavbám                                                                                           </t>
  </si>
  <si>
    <t xml:space="preserve">7.Oprávky k samostatným movitým věcem a souborům movitých věcí                      </t>
  </si>
  <si>
    <t xml:space="preserve">8.Oprávky k pěstitelským celkům trvalých porostů                                                  </t>
  </si>
  <si>
    <t xml:space="preserve">9.Oprávky k základnímu stádu a tažným zvířatům                                                  </t>
  </si>
  <si>
    <t xml:space="preserve">10.Oprávky k drobnému dlouhodobému hmotnému majetku                                      </t>
  </si>
  <si>
    <t xml:space="preserve">11.Oprávky k ostatnímu dlouhodobému hmotnému majetku                                       </t>
  </si>
  <si>
    <t xml:space="preserve"> B. Krátkodobý majetek celkem</t>
  </si>
  <si>
    <t>Součet ř.42 + 52 + 72 +  81</t>
  </si>
  <si>
    <t>Součet ř.43 až 51</t>
  </si>
  <si>
    <t xml:space="preserve">           I. Zásoby celkem</t>
  </si>
  <si>
    <t xml:space="preserve">1.Materiál na skladě                                                                             </t>
  </si>
  <si>
    <t xml:space="preserve">2.Materiál na cestě                                                                             </t>
  </si>
  <si>
    <t xml:space="preserve">3.Nedokončená výroba                                                                        </t>
  </si>
  <si>
    <t xml:space="preserve">4.Polotovary vlastní výroby                                                                  </t>
  </si>
  <si>
    <t xml:space="preserve">5.Výrobky                                                                                          </t>
  </si>
  <si>
    <t xml:space="preserve">6.Zvířata                                                                                              </t>
  </si>
  <si>
    <t xml:space="preserve">8.Zboží na cestě                                                                                 </t>
  </si>
  <si>
    <t xml:space="preserve">9.Poskytnuté zálohy na zásoby                                                          </t>
  </si>
  <si>
    <t>(314)</t>
  </si>
  <si>
    <t xml:space="preserve">7.Zboží na skladě a v prodejnách                                                                              </t>
  </si>
  <si>
    <t>Součet ř.53 až 71</t>
  </si>
  <si>
    <t xml:space="preserve">           II. Pohledávky celkem</t>
  </si>
  <si>
    <t xml:space="preserve">           III. Krátkodobý finanční majetek celkem</t>
  </si>
  <si>
    <t>Součet ř.73 až 80</t>
  </si>
  <si>
    <t xml:space="preserve">1.Odběratelé                                                                                      </t>
  </si>
  <si>
    <t xml:space="preserve">2.Směnky k inkasu                                                                              </t>
  </si>
  <si>
    <t xml:space="preserve">3.Pohledávky za eskontované cenné papíry                                         </t>
  </si>
  <si>
    <t xml:space="preserve">4.Poskytnuté provozní zálohy                                                      </t>
  </si>
  <si>
    <t xml:space="preserve">5.Ostatní pohledávky                                                                            </t>
  </si>
  <si>
    <t xml:space="preserve">6.Pohledávky za zaměstnanci                                                              </t>
  </si>
  <si>
    <t xml:space="preserve">7.Pohledávky za institucemi soc. zabezpečení a zdrav. pojištění      </t>
  </si>
  <si>
    <t xml:space="preserve">8.Daň z příjmu                                                                                   </t>
  </si>
  <si>
    <t xml:space="preserve">9.Ostatní přímé daně                                                                           </t>
  </si>
  <si>
    <t xml:space="preserve">10.Daň z přidané hodnoty                                                                    </t>
  </si>
  <si>
    <t xml:space="preserve">11.Ostatní daně a poplatky                                                                   </t>
  </si>
  <si>
    <t xml:space="preserve">12.Nároky na dotace a ostatní zúčtování se státním rozpočtem               </t>
  </si>
  <si>
    <t>13.Nároky na dotace a ost. zúčtování s rozp. orgánů územ. samospr. celků</t>
  </si>
  <si>
    <t xml:space="preserve">14.Pohledávky za účastníky sdružení                                                                   </t>
  </si>
  <si>
    <t>15.Pohledávky z pevných termínových operací</t>
  </si>
  <si>
    <t xml:space="preserve">16.Pohledávky z emitovaných dluhopisů                                                               </t>
  </si>
  <si>
    <t xml:space="preserve">17.Jiné pohledávky                                                                                               </t>
  </si>
  <si>
    <t xml:space="preserve">18.Dohadné účty aktivní                                                                                          </t>
  </si>
  <si>
    <t xml:space="preserve">19.Opravná položka k pohledávkám                                                                      </t>
  </si>
  <si>
    <t xml:space="preserve">1.Pokladna                                                                                                         </t>
  </si>
  <si>
    <t xml:space="preserve">2.Ceniny                                                                                                           </t>
  </si>
  <si>
    <t xml:space="preserve">3.Bankovní účty                                                                                                 </t>
  </si>
  <si>
    <t>4.Majetkové cenné papíry k obchodování</t>
  </si>
  <si>
    <t xml:space="preserve">6.Ostatní cenné papíry                                                                                        </t>
  </si>
  <si>
    <t>7.Pořízení krátkodobého finančního majetku</t>
  </si>
  <si>
    <t xml:space="preserve">8.Peníze na cestě                                                                                             </t>
  </si>
  <si>
    <t>5.Dlužné cenné papíry k obchodování</t>
  </si>
  <si>
    <t xml:space="preserve">           IV. Jiná aktiva celkem</t>
  </si>
  <si>
    <t>Součet ř.82 až 84</t>
  </si>
  <si>
    <t xml:space="preserve">1.Náklady příštích období                                                                                    </t>
  </si>
  <si>
    <t xml:space="preserve">2.Příjmy příštích období                                                                                      </t>
  </si>
  <si>
    <t xml:space="preserve">3.Kursové rozdíly aktivní                                                                                      </t>
  </si>
  <si>
    <r>
      <t xml:space="preserve"> AKTIVA CELKEM </t>
    </r>
    <r>
      <rPr>
        <sz val="8"/>
        <rFont val="Arial CE"/>
        <family val="2"/>
      </rPr>
      <t xml:space="preserve">                                                                                       </t>
    </r>
  </si>
  <si>
    <t>ř.1+41</t>
  </si>
  <si>
    <t xml:space="preserve">A.Vlastní zdroje celkem                      </t>
  </si>
  <si>
    <t xml:space="preserve">1.Vlastní jmění                                                                                                    </t>
  </si>
  <si>
    <t xml:space="preserve">2.Fondy                                                                                                              </t>
  </si>
  <si>
    <t>3.Oceňovací rozdíly z přecenění majetku a závazků</t>
  </si>
  <si>
    <t xml:space="preserve">                I.Jmění celkem                   </t>
  </si>
  <si>
    <t>Součet ř.88 až 90</t>
  </si>
  <si>
    <t>Součet ř.87 + 91</t>
  </si>
  <si>
    <t xml:space="preserve">                II.Výsledek hospodaření celkem                   </t>
  </si>
  <si>
    <t>Součet ř.92 až 94</t>
  </si>
  <si>
    <t xml:space="preserve">1.Účet hospodářského výsledku                                                                         </t>
  </si>
  <si>
    <t xml:space="preserve">2. Výsledek hospodářský ve schvalovacím řízení                                                  </t>
  </si>
  <si>
    <t xml:space="preserve">3. Nerozdělený zisk, neuhrazená ztráta minulých let                                             </t>
  </si>
  <si>
    <t xml:space="preserve">B.Cizí zdroje celkem                      </t>
  </si>
  <si>
    <t>Součet ř.96 + 98 + 106 + 130</t>
  </si>
  <si>
    <t xml:space="preserve">               I.Rezervy celkem                   </t>
  </si>
  <si>
    <t>Součet ř.97</t>
  </si>
  <si>
    <t xml:space="preserve">              II.Dlouhodobé závazky celkem                   </t>
  </si>
  <si>
    <t>Součet ř.99 až 105</t>
  </si>
  <si>
    <t xml:space="preserve">1.Rezervy                                                                                             </t>
  </si>
  <si>
    <t xml:space="preserve">1.Dlouhodobé bankovní úvěry                                                                              </t>
  </si>
  <si>
    <t xml:space="preserve">2.Emitované dluhopisy                                                                                        </t>
  </si>
  <si>
    <t xml:space="preserve">3.Závazky z pronájmu                                                                                          </t>
  </si>
  <si>
    <t xml:space="preserve">4. Přijaté dlouhodobé zálohy                                                                                 </t>
  </si>
  <si>
    <t xml:space="preserve">5.Dlouhodobé směnky k úhradě                                                                           </t>
  </si>
  <si>
    <t>6.Dohadné účty pasivní</t>
  </si>
  <si>
    <t xml:space="preserve">7.Ostatní dlouhodobé závazky                                                                               </t>
  </si>
  <si>
    <t xml:space="preserve">              III.Krátkodobé závazky celkem                   </t>
  </si>
  <si>
    <t>Součet ř.107 až 129</t>
  </si>
  <si>
    <t>Výčet položek</t>
  </si>
  <si>
    <t>(951)</t>
  </si>
  <si>
    <t>Výnosy celkem</t>
  </si>
  <si>
    <t>Součet ř.2+10+21+29</t>
  </si>
  <si>
    <t>podle vyhlášky č. 504/2002 Sb a vyhl. č. 476/2003 Sb</t>
  </si>
  <si>
    <t>podle vyhlášky č.504/2002 Sb a vyhl. č. 476/2003 Sb</t>
  </si>
  <si>
    <t>b) do pasiv kladně - jestliže převažuje stav obratu strany Dal nad stavem obratu strany Má dáti.</t>
  </si>
  <si>
    <t>ke dni 31.12.20..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</si>
</sst>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4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3" fontId="1" fillId="0" borderId="9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3</xdr:row>
      <xdr:rowOff>123825</xdr:rowOff>
    </xdr:from>
    <xdr:to>
      <xdr:col>4</xdr:col>
      <xdr:colOff>723900</xdr:colOff>
      <xdr:row>5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81275" y="657225"/>
          <a:ext cx="1990725" cy="542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IČO
</a:t>
          </a:r>
        </a:p>
      </xdr:txBody>
    </xdr:sp>
    <xdr:clientData/>
  </xdr:twoCellAnchor>
  <xdr:twoCellAnchor>
    <xdr:from>
      <xdr:col>2</xdr:col>
      <xdr:colOff>1485900</xdr:colOff>
      <xdr:row>4</xdr:row>
      <xdr:rowOff>19050</xdr:rowOff>
    </xdr:from>
    <xdr:to>
      <xdr:col>4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90800" y="914400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3</xdr:row>
      <xdr:rowOff>152400</xdr:rowOff>
    </xdr:from>
    <xdr:to>
      <xdr:col>1</xdr:col>
      <xdr:colOff>2571750</xdr:colOff>
      <xdr:row>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066800"/>
          <a:ext cx="1514475" cy="4381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IČO
</a:t>
          </a:r>
        </a:p>
      </xdr:txBody>
    </xdr:sp>
    <xdr:clientData/>
  </xdr:twoCellAnchor>
  <xdr:twoCellAnchor>
    <xdr:from>
      <xdr:col>1</xdr:col>
      <xdr:colOff>1057275</xdr:colOff>
      <xdr:row>4</xdr:row>
      <xdr:rowOff>104775</xdr:rowOff>
    </xdr:from>
    <xdr:to>
      <xdr:col>1</xdr:col>
      <xdr:colOff>2571750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28800" y="1276350"/>
          <a:ext cx="1514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showZeros="0" tabSelected="1" workbookViewId="0" topLeftCell="A1">
      <selection activeCell="F5" sqref="F5:G5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31.375" style="0" customWidth="1"/>
    <col min="4" max="4" width="4.625" style="0" customWidth="1"/>
    <col min="5" max="5" width="16.75390625" style="0" customWidth="1"/>
    <col min="6" max="6" width="16.625" style="0" customWidth="1"/>
    <col min="7" max="7" width="15.875" style="0" customWidth="1"/>
  </cols>
  <sheetData>
    <row r="1" spans="1:7" ht="15.75" customHeight="1">
      <c r="A1" s="112" t="s">
        <v>251</v>
      </c>
      <c r="B1" s="113"/>
      <c r="D1" s="9" t="s">
        <v>120</v>
      </c>
      <c r="G1" s="70"/>
    </row>
    <row r="2" spans="1:15" ht="15" customHeight="1">
      <c r="A2" s="117" t="s">
        <v>381</v>
      </c>
      <c r="B2" s="118"/>
      <c r="D2" s="9" t="s">
        <v>383</v>
      </c>
      <c r="F2" s="115" t="s">
        <v>130</v>
      </c>
      <c r="G2" s="116"/>
      <c r="I2" s="112"/>
      <c r="J2" s="113"/>
      <c r="K2" s="119"/>
      <c r="L2" s="119"/>
      <c r="M2" s="119"/>
      <c r="N2" s="120"/>
      <c r="O2" s="70"/>
    </row>
    <row r="3" spans="1:15" ht="11.25" customHeight="1">
      <c r="A3" s="118"/>
      <c r="B3" s="118"/>
      <c r="D3" s="1" t="s">
        <v>113</v>
      </c>
      <c r="F3" s="116"/>
      <c r="G3" s="116"/>
      <c r="I3" s="31"/>
      <c r="J3" s="108"/>
      <c r="K3" s="109"/>
      <c r="L3" s="109"/>
      <c r="M3" s="109"/>
      <c r="N3" s="110"/>
      <c r="O3" s="70"/>
    </row>
    <row r="4" spans="1:15" ht="28.5" customHeight="1">
      <c r="A4" s="112"/>
      <c r="B4" s="113"/>
      <c r="F4" s="121"/>
      <c r="G4" s="121"/>
      <c r="I4" s="32"/>
      <c r="J4" s="107"/>
      <c r="L4" s="9"/>
      <c r="N4" s="105"/>
      <c r="O4" s="106"/>
    </row>
    <row r="5" spans="1:14" ht="16.5" customHeight="1">
      <c r="A5" s="30"/>
      <c r="B5" s="30"/>
      <c r="C5" s="42"/>
      <c r="D5" s="1"/>
      <c r="F5" s="114"/>
      <c r="G5" s="114"/>
      <c r="I5" s="42"/>
      <c r="J5" s="30"/>
      <c r="K5" s="42"/>
      <c r="L5" s="1"/>
      <c r="N5" s="88"/>
    </row>
    <row r="6" spans="1:14" ht="21" customHeight="1">
      <c r="A6" s="2"/>
      <c r="B6" s="3"/>
      <c r="C6" s="11"/>
      <c r="D6" s="2"/>
      <c r="E6" s="3"/>
      <c r="F6" s="3"/>
      <c r="I6" s="2"/>
      <c r="J6" s="3"/>
      <c r="K6" s="11"/>
      <c r="L6" s="2"/>
      <c r="M6" s="3"/>
      <c r="N6" s="3"/>
    </row>
    <row r="7" spans="1:7" ht="12.75" customHeight="1">
      <c r="A7" s="122" t="s">
        <v>121</v>
      </c>
      <c r="B7" s="128" t="s">
        <v>122</v>
      </c>
      <c r="C7" s="129"/>
      <c r="D7" s="122" t="s">
        <v>123</v>
      </c>
      <c r="E7" s="58" t="s">
        <v>124</v>
      </c>
      <c r="F7" s="59"/>
      <c r="G7" s="59"/>
    </row>
    <row r="8" spans="1:7" ht="12.75" customHeight="1">
      <c r="A8" s="123"/>
      <c r="B8" s="130"/>
      <c r="C8" s="131"/>
      <c r="D8" s="123"/>
      <c r="E8" s="22" t="s">
        <v>125</v>
      </c>
      <c r="F8" s="22" t="s">
        <v>126</v>
      </c>
      <c r="G8" s="22" t="s">
        <v>127</v>
      </c>
    </row>
    <row r="9" spans="1:7" ht="12.75" customHeight="1">
      <c r="A9" s="124"/>
      <c r="B9" s="132"/>
      <c r="C9" s="133"/>
      <c r="D9" s="124"/>
      <c r="E9" s="22">
        <v>1</v>
      </c>
      <c r="F9" s="22">
        <v>2</v>
      </c>
      <c r="G9" s="22">
        <v>3</v>
      </c>
    </row>
    <row r="10" spans="1:7" ht="15" customHeight="1">
      <c r="A10" s="87" t="s">
        <v>30</v>
      </c>
      <c r="B10" s="78"/>
      <c r="C10" s="86"/>
      <c r="D10" s="22">
        <v>1</v>
      </c>
      <c r="E10" s="89"/>
      <c r="F10" s="89"/>
      <c r="G10" s="89"/>
    </row>
    <row r="11" spans="1:7" ht="15" customHeight="1">
      <c r="A11" s="87" t="s">
        <v>31</v>
      </c>
      <c r="B11" s="78"/>
      <c r="C11" s="86"/>
      <c r="D11" s="22">
        <v>2</v>
      </c>
      <c r="E11" s="95">
        <f>SUM(E12:E15)</f>
        <v>0</v>
      </c>
      <c r="F11" s="95">
        <f>SUM(F12:F15)</f>
        <v>0</v>
      </c>
      <c r="G11" s="95">
        <f>SUM(G12:G15)</f>
        <v>0</v>
      </c>
    </row>
    <row r="12" spans="1:7" ht="15" customHeight="1">
      <c r="A12" s="22">
        <v>501</v>
      </c>
      <c r="B12" s="23" t="s">
        <v>32</v>
      </c>
      <c r="C12" s="23"/>
      <c r="D12" s="22">
        <v>3</v>
      </c>
      <c r="E12" s="89"/>
      <c r="F12" s="89"/>
      <c r="G12" s="89">
        <f>E12+F12</f>
        <v>0</v>
      </c>
    </row>
    <row r="13" spans="1:7" ht="15" customHeight="1">
      <c r="A13" s="22">
        <v>502</v>
      </c>
      <c r="B13" s="23" t="s">
        <v>33</v>
      </c>
      <c r="C13" s="23"/>
      <c r="D13" s="22">
        <v>4</v>
      </c>
      <c r="E13" s="89"/>
      <c r="F13" s="89"/>
      <c r="G13" s="89">
        <f>E13+F13</f>
        <v>0</v>
      </c>
    </row>
    <row r="14" spans="1:7" ht="15" customHeight="1">
      <c r="A14" s="22">
        <v>503</v>
      </c>
      <c r="B14" s="23" t="s">
        <v>34</v>
      </c>
      <c r="C14" s="23"/>
      <c r="D14" s="22">
        <v>5</v>
      </c>
      <c r="E14" s="89"/>
      <c r="F14" s="89"/>
      <c r="G14" s="89">
        <f>E14+F14</f>
        <v>0</v>
      </c>
    </row>
    <row r="15" spans="1:7" ht="15" customHeight="1">
      <c r="A15" s="22">
        <v>504</v>
      </c>
      <c r="B15" s="18" t="s">
        <v>35</v>
      </c>
      <c r="C15" s="14"/>
      <c r="D15" s="22">
        <v>6</v>
      </c>
      <c r="E15" s="89"/>
      <c r="F15" s="89"/>
      <c r="G15" s="89">
        <f>E15+F15</f>
        <v>0</v>
      </c>
    </row>
    <row r="16" spans="1:7" ht="15" customHeight="1">
      <c r="A16" s="87" t="s">
        <v>40</v>
      </c>
      <c r="B16" s="78"/>
      <c r="C16" s="86"/>
      <c r="D16" s="22">
        <v>7</v>
      </c>
      <c r="E16" s="95">
        <f>SUM(E17:E20)</f>
        <v>0</v>
      </c>
      <c r="F16" s="95">
        <f>SUM(F17:F20)</f>
        <v>0</v>
      </c>
      <c r="G16" s="95">
        <f>SUM(G17:G20)</f>
        <v>0</v>
      </c>
    </row>
    <row r="17" spans="1:7" ht="15" customHeight="1">
      <c r="A17" s="22">
        <v>511</v>
      </c>
      <c r="B17" s="23" t="s">
        <v>36</v>
      </c>
      <c r="C17" s="23"/>
      <c r="D17" s="22">
        <v>8</v>
      </c>
      <c r="E17" s="89"/>
      <c r="F17" s="89"/>
      <c r="G17" s="89">
        <f>E17+F17</f>
        <v>0</v>
      </c>
    </row>
    <row r="18" spans="1:7" ht="15" customHeight="1">
      <c r="A18" s="22">
        <v>512</v>
      </c>
      <c r="B18" s="134" t="s">
        <v>37</v>
      </c>
      <c r="C18" s="135"/>
      <c r="D18" s="22">
        <v>9</v>
      </c>
      <c r="E18" s="89"/>
      <c r="F18" s="89"/>
      <c r="G18" s="89">
        <f>E18+F18</f>
        <v>0</v>
      </c>
    </row>
    <row r="19" spans="1:7" ht="15" customHeight="1">
      <c r="A19" s="22">
        <v>513</v>
      </c>
      <c r="B19" s="23" t="s">
        <v>38</v>
      </c>
      <c r="C19" s="23"/>
      <c r="D19" s="22">
        <v>10</v>
      </c>
      <c r="E19" s="89"/>
      <c r="F19" s="89"/>
      <c r="G19" s="89">
        <f>E19+F19</f>
        <v>0</v>
      </c>
    </row>
    <row r="20" spans="1:7" ht="15" customHeight="1">
      <c r="A20" s="22">
        <v>518</v>
      </c>
      <c r="B20" s="18" t="s">
        <v>39</v>
      </c>
      <c r="C20" s="14"/>
      <c r="D20" s="22">
        <v>11</v>
      </c>
      <c r="E20" s="89"/>
      <c r="F20" s="89"/>
      <c r="G20" s="89">
        <f>E20+F20</f>
        <v>0</v>
      </c>
    </row>
    <row r="21" spans="1:7" ht="15" customHeight="1">
      <c r="A21" s="87" t="s">
        <v>41</v>
      </c>
      <c r="B21" s="18"/>
      <c r="C21" s="14"/>
      <c r="D21" s="22">
        <v>12</v>
      </c>
      <c r="E21" s="95">
        <f>SUM(E22:E26)</f>
        <v>0</v>
      </c>
      <c r="F21" s="95">
        <f>SUM(F22:F26)</f>
        <v>0</v>
      </c>
      <c r="G21" s="95">
        <f>SUM(G22:G26)</f>
        <v>0</v>
      </c>
    </row>
    <row r="22" spans="1:7" ht="15" customHeight="1">
      <c r="A22" s="22">
        <v>521</v>
      </c>
      <c r="B22" s="23" t="s">
        <v>42</v>
      </c>
      <c r="C22" s="23"/>
      <c r="D22" s="22">
        <v>13</v>
      </c>
      <c r="E22" s="89"/>
      <c r="F22" s="89"/>
      <c r="G22" s="89">
        <f>E22+F22</f>
        <v>0</v>
      </c>
    </row>
    <row r="23" spans="1:7" ht="15" customHeight="1">
      <c r="A23" s="22">
        <v>524</v>
      </c>
      <c r="B23" s="23" t="s">
        <v>43</v>
      </c>
      <c r="C23" s="23"/>
      <c r="D23" s="22">
        <v>14</v>
      </c>
      <c r="E23" s="89"/>
      <c r="F23" s="89"/>
      <c r="G23" s="89">
        <f>E23+F23</f>
        <v>0</v>
      </c>
    </row>
    <row r="24" spans="1:7" ht="15" customHeight="1">
      <c r="A24" s="22">
        <v>525</v>
      </c>
      <c r="B24" s="23" t="s">
        <v>44</v>
      </c>
      <c r="C24" s="23"/>
      <c r="D24" s="22">
        <v>15</v>
      </c>
      <c r="E24" s="89"/>
      <c r="F24" s="89"/>
      <c r="G24" s="89">
        <f>E24+F24</f>
        <v>0</v>
      </c>
    </row>
    <row r="25" spans="1:7" ht="15" customHeight="1">
      <c r="A25" s="22">
        <v>527</v>
      </c>
      <c r="B25" s="23" t="s">
        <v>45</v>
      </c>
      <c r="C25" s="23"/>
      <c r="D25" s="22">
        <v>16</v>
      </c>
      <c r="E25" s="89"/>
      <c r="F25" s="89"/>
      <c r="G25" s="89">
        <f>E25+F25</f>
        <v>0</v>
      </c>
    </row>
    <row r="26" spans="1:7" ht="15" customHeight="1">
      <c r="A26" s="22">
        <v>528</v>
      </c>
      <c r="B26" s="23" t="s">
        <v>46</v>
      </c>
      <c r="C26" s="23"/>
      <c r="D26" s="22">
        <v>17</v>
      </c>
      <c r="E26" s="89"/>
      <c r="F26" s="89"/>
      <c r="G26" s="89">
        <f>E26+F26</f>
        <v>0</v>
      </c>
    </row>
    <row r="27" spans="1:7" ht="15" customHeight="1">
      <c r="A27" s="87" t="s">
        <v>48</v>
      </c>
      <c r="B27" s="18"/>
      <c r="C27" s="14"/>
      <c r="D27" s="22">
        <v>18</v>
      </c>
      <c r="E27" s="95">
        <f>SUM(E28:E30)</f>
        <v>0</v>
      </c>
      <c r="F27" s="95">
        <f>SUM(F28:F30)</f>
        <v>0</v>
      </c>
      <c r="G27" s="95">
        <f>SUM(G28:G30)</f>
        <v>0</v>
      </c>
    </row>
    <row r="28" spans="1:7" ht="15" customHeight="1">
      <c r="A28" s="22">
        <v>531</v>
      </c>
      <c r="B28" s="55" t="s">
        <v>47</v>
      </c>
      <c r="C28" s="53"/>
      <c r="D28" s="22">
        <v>19</v>
      </c>
      <c r="E28" s="89"/>
      <c r="F28" s="89"/>
      <c r="G28" s="89">
        <f>E28+F28</f>
        <v>0</v>
      </c>
    </row>
    <row r="29" spans="1:7" ht="15" customHeight="1">
      <c r="A29" s="22">
        <v>532</v>
      </c>
      <c r="B29" s="23" t="s">
        <v>49</v>
      </c>
      <c r="C29" s="23"/>
      <c r="D29" s="22">
        <v>20</v>
      </c>
      <c r="E29" s="89"/>
      <c r="F29" s="89"/>
      <c r="G29" s="89">
        <f>E29+F29</f>
        <v>0</v>
      </c>
    </row>
    <row r="30" spans="1:7" ht="15" customHeight="1">
      <c r="A30" s="22">
        <v>538</v>
      </c>
      <c r="B30" s="23" t="s">
        <v>50</v>
      </c>
      <c r="C30" s="23"/>
      <c r="D30" s="22">
        <v>21</v>
      </c>
      <c r="E30" s="89"/>
      <c r="F30" s="89"/>
      <c r="G30" s="89">
        <f>E30+F30</f>
        <v>0</v>
      </c>
    </row>
    <row r="31" spans="1:7" ht="15" customHeight="1">
      <c r="A31" s="87" t="s">
        <v>51</v>
      </c>
      <c r="B31" s="18"/>
      <c r="C31" s="14"/>
      <c r="D31" s="22">
        <v>22</v>
      </c>
      <c r="E31" s="95">
        <f>SUM(E32:E39)</f>
        <v>0</v>
      </c>
      <c r="F31" s="95">
        <f>SUM(F32:F39)</f>
        <v>0</v>
      </c>
      <c r="G31" s="95">
        <f>SUM(G32:G39)</f>
        <v>0</v>
      </c>
    </row>
    <row r="32" spans="1:7" ht="15" customHeight="1">
      <c r="A32" s="22">
        <v>541</v>
      </c>
      <c r="B32" s="23" t="s">
        <v>52</v>
      </c>
      <c r="C32" s="23"/>
      <c r="D32" s="22">
        <v>23</v>
      </c>
      <c r="E32" s="89"/>
      <c r="F32" s="89"/>
      <c r="G32" s="89">
        <f aca="true" t="shared" si="0" ref="G32:G39">E32+F32</f>
        <v>0</v>
      </c>
    </row>
    <row r="33" spans="1:7" ht="15" customHeight="1">
      <c r="A33" s="22">
        <v>542</v>
      </c>
      <c r="B33" s="23" t="s">
        <v>53</v>
      </c>
      <c r="C33" s="23"/>
      <c r="D33" s="22">
        <v>24</v>
      </c>
      <c r="E33" s="89"/>
      <c r="F33" s="89"/>
      <c r="G33" s="89">
        <f t="shared" si="0"/>
        <v>0</v>
      </c>
    </row>
    <row r="34" spans="1:7" ht="15" customHeight="1">
      <c r="A34" s="22">
        <v>543</v>
      </c>
      <c r="B34" s="23" t="s">
        <v>54</v>
      </c>
      <c r="C34" s="23"/>
      <c r="D34" s="22">
        <v>25</v>
      </c>
      <c r="E34" s="89"/>
      <c r="F34" s="89"/>
      <c r="G34" s="89">
        <f t="shared" si="0"/>
        <v>0</v>
      </c>
    </row>
    <row r="35" spans="1:7" ht="15" customHeight="1">
      <c r="A35" s="22">
        <v>544</v>
      </c>
      <c r="B35" s="55" t="s">
        <v>55</v>
      </c>
      <c r="C35" s="53"/>
      <c r="D35" s="43">
        <v>26</v>
      </c>
      <c r="E35" s="89"/>
      <c r="F35" s="89"/>
      <c r="G35" s="89">
        <f t="shared" si="0"/>
        <v>0</v>
      </c>
    </row>
    <row r="36" spans="1:7" ht="15" customHeight="1">
      <c r="A36" s="22">
        <v>545</v>
      </c>
      <c r="B36" s="55" t="s">
        <v>56</v>
      </c>
      <c r="C36" s="53"/>
      <c r="D36" s="22">
        <v>27</v>
      </c>
      <c r="E36" s="89"/>
      <c r="F36" s="89"/>
      <c r="G36" s="89">
        <f t="shared" si="0"/>
        <v>0</v>
      </c>
    </row>
    <row r="37" spans="1:7" ht="15" customHeight="1">
      <c r="A37" s="22">
        <v>546</v>
      </c>
      <c r="B37" s="55" t="s">
        <v>57</v>
      </c>
      <c r="C37" s="53"/>
      <c r="D37" s="22">
        <v>28</v>
      </c>
      <c r="E37" s="89"/>
      <c r="F37" s="89"/>
      <c r="G37" s="89">
        <f t="shared" si="0"/>
        <v>0</v>
      </c>
    </row>
    <row r="38" spans="1:7" ht="15" customHeight="1">
      <c r="A38" s="22">
        <v>548</v>
      </c>
      <c r="B38" s="55" t="s">
        <v>58</v>
      </c>
      <c r="C38" s="53"/>
      <c r="D38" s="22">
        <v>29</v>
      </c>
      <c r="E38" s="89"/>
      <c r="F38" s="89"/>
      <c r="G38" s="89">
        <f t="shared" si="0"/>
        <v>0</v>
      </c>
    </row>
    <row r="39" spans="1:7" ht="15" customHeight="1">
      <c r="A39" s="22">
        <v>549</v>
      </c>
      <c r="B39" s="55" t="s">
        <v>59</v>
      </c>
      <c r="C39" s="53"/>
      <c r="D39" s="22">
        <v>30</v>
      </c>
      <c r="E39" s="89"/>
      <c r="F39" s="89"/>
      <c r="G39" s="89">
        <f t="shared" si="0"/>
        <v>0</v>
      </c>
    </row>
    <row r="40" spans="1:7" ht="25.5" customHeight="1">
      <c r="A40" s="136" t="s">
        <v>64</v>
      </c>
      <c r="B40" s="137"/>
      <c r="C40" s="138"/>
      <c r="D40" s="22">
        <v>31</v>
      </c>
      <c r="E40" s="95">
        <f>SUM(E41:E46)</f>
        <v>0</v>
      </c>
      <c r="F40" s="95">
        <f>SUM(F41:F46)</f>
        <v>0</v>
      </c>
      <c r="G40" s="95">
        <f>SUM(E40:F40)</f>
        <v>0</v>
      </c>
    </row>
    <row r="41" spans="1:7" ht="15" customHeight="1">
      <c r="A41" s="22">
        <v>551</v>
      </c>
      <c r="B41" s="55" t="s">
        <v>60</v>
      </c>
      <c r="C41" s="53"/>
      <c r="D41" s="22">
        <v>32</v>
      </c>
      <c r="E41" s="98"/>
      <c r="F41" s="89"/>
      <c r="G41" s="89">
        <f aca="true" t="shared" si="1" ref="G41:G46">E41+F41</f>
        <v>0</v>
      </c>
    </row>
    <row r="42" spans="1:7" ht="22.5" customHeight="1">
      <c r="A42" s="43">
        <v>552</v>
      </c>
      <c r="B42" s="139" t="s">
        <v>61</v>
      </c>
      <c r="C42" s="140"/>
      <c r="D42" s="22">
        <v>33</v>
      </c>
      <c r="E42" s="89"/>
      <c r="F42" s="89"/>
      <c r="G42" s="89">
        <f t="shared" si="1"/>
        <v>0</v>
      </c>
    </row>
    <row r="43" spans="1:7" ht="15" customHeight="1">
      <c r="A43" s="22">
        <v>553</v>
      </c>
      <c r="B43" s="55" t="s">
        <v>65</v>
      </c>
      <c r="C43" s="53"/>
      <c r="D43" s="22">
        <v>34</v>
      </c>
      <c r="E43" s="89"/>
      <c r="F43" s="89"/>
      <c r="G43" s="89">
        <f t="shared" si="1"/>
        <v>0</v>
      </c>
    </row>
    <row r="44" spans="1:7" ht="15" customHeight="1">
      <c r="A44" s="22">
        <v>554</v>
      </c>
      <c r="B44" s="55" t="s">
        <v>62</v>
      </c>
      <c r="C44" s="53"/>
      <c r="D44" s="22">
        <v>35</v>
      </c>
      <c r="E44" s="89"/>
      <c r="F44" s="89"/>
      <c r="G44" s="89">
        <f t="shared" si="1"/>
        <v>0</v>
      </c>
    </row>
    <row r="45" spans="1:7" ht="15" customHeight="1">
      <c r="A45" s="22">
        <v>556</v>
      </c>
      <c r="B45" s="55" t="s">
        <v>66</v>
      </c>
      <c r="C45" s="53"/>
      <c r="D45" s="22">
        <v>36</v>
      </c>
      <c r="E45" s="89"/>
      <c r="F45" s="89"/>
      <c r="G45" s="89">
        <f t="shared" si="1"/>
        <v>0</v>
      </c>
    </row>
    <row r="46" spans="1:7" ht="15" customHeight="1">
      <c r="A46" s="22">
        <v>559</v>
      </c>
      <c r="B46" s="55" t="s">
        <v>63</v>
      </c>
      <c r="C46" s="53"/>
      <c r="D46" s="22">
        <v>37</v>
      </c>
      <c r="E46" s="89"/>
      <c r="F46" s="89"/>
      <c r="G46" s="89">
        <f t="shared" si="1"/>
        <v>0</v>
      </c>
    </row>
    <row r="47" spans="1:7" ht="15" customHeight="1">
      <c r="A47" s="87" t="s">
        <v>68</v>
      </c>
      <c r="B47" s="18"/>
      <c r="C47" s="14"/>
      <c r="D47" s="22">
        <v>38</v>
      </c>
      <c r="E47" s="95">
        <f>SUM(E48:E49)</f>
        <v>0</v>
      </c>
      <c r="F47" s="95">
        <f>SUM(F48:F49)</f>
        <v>0</v>
      </c>
      <c r="G47" s="95">
        <f>SUM(G48:G49)</f>
        <v>0</v>
      </c>
    </row>
    <row r="48" spans="1:7" ht="15" customHeight="1">
      <c r="A48" s="22">
        <v>581</v>
      </c>
      <c r="B48" s="55" t="s">
        <v>67</v>
      </c>
      <c r="C48" s="53"/>
      <c r="D48" s="22">
        <v>39</v>
      </c>
      <c r="E48" s="89"/>
      <c r="F48" s="89"/>
      <c r="G48" s="89">
        <f>E48+F48</f>
        <v>0</v>
      </c>
    </row>
    <row r="49" spans="1:7" ht="15" customHeight="1">
      <c r="A49" s="22">
        <v>582</v>
      </c>
      <c r="B49" s="55" t="s">
        <v>69</v>
      </c>
      <c r="C49" s="53"/>
      <c r="D49" s="22">
        <v>40</v>
      </c>
      <c r="E49" s="89"/>
      <c r="F49" s="89"/>
      <c r="G49" s="89">
        <f>E49+F49</f>
        <v>0</v>
      </c>
    </row>
    <row r="50" spans="1:7" ht="15" customHeight="1">
      <c r="A50" s="87" t="s">
        <v>70</v>
      </c>
      <c r="B50" s="18"/>
      <c r="C50" s="14"/>
      <c r="D50" s="22">
        <v>41</v>
      </c>
      <c r="E50" s="95">
        <f>E51</f>
        <v>0</v>
      </c>
      <c r="F50" s="95">
        <f>F51</f>
        <v>0</v>
      </c>
      <c r="G50" s="95">
        <f>G51</f>
        <v>0</v>
      </c>
    </row>
    <row r="51" spans="1:7" ht="15" customHeight="1">
      <c r="A51" s="23"/>
      <c r="B51" s="55" t="s">
        <v>71</v>
      </c>
      <c r="C51" s="23"/>
      <c r="D51" s="22">
        <v>42</v>
      </c>
      <c r="E51" s="89"/>
      <c r="F51" s="89"/>
      <c r="G51" s="89">
        <f>E51+F51</f>
        <v>0</v>
      </c>
    </row>
    <row r="52" spans="1:7" ht="15" customHeight="1">
      <c r="A52" s="87" t="s">
        <v>72</v>
      </c>
      <c r="B52" s="18"/>
      <c r="C52" s="14"/>
      <c r="D52" s="22">
        <v>43</v>
      </c>
      <c r="E52" s="95">
        <f>E50+E47+E40+E31+E27+E21+E11+E16</f>
        <v>0</v>
      </c>
      <c r="F52" s="95">
        <f>F50+F47+F40+F31+F27+F21+F11+F16</f>
        <v>0</v>
      </c>
      <c r="G52" s="95">
        <f>G50+G47+G40+G31+G27+G21+G11+G16</f>
        <v>0</v>
      </c>
    </row>
    <row r="53" spans="1:7" ht="13.5" customHeight="1">
      <c r="A53" s="11"/>
      <c r="B53" s="42"/>
      <c r="C53" s="11"/>
      <c r="D53" s="10"/>
      <c r="E53" s="34"/>
      <c r="F53" s="34"/>
      <c r="G53" s="34"/>
    </row>
    <row r="54" spans="1:7" ht="14.25" customHeight="1">
      <c r="A54" s="122" t="s">
        <v>121</v>
      </c>
      <c r="B54" s="128" t="s">
        <v>122</v>
      </c>
      <c r="C54" s="129"/>
      <c r="D54" s="122" t="s">
        <v>123</v>
      </c>
      <c r="E54" s="58" t="s">
        <v>124</v>
      </c>
      <c r="F54" s="59"/>
      <c r="G54" s="59"/>
    </row>
    <row r="55" spans="1:7" ht="12" customHeight="1">
      <c r="A55" s="123"/>
      <c r="B55" s="130"/>
      <c r="C55" s="131"/>
      <c r="D55" s="123"/>
      <c r="E55" s="22" t="s">
        <v>125</v>
      </c>
      <c r="F55" s="22" t="s">
        <v>126</v>
      </c>
      <c r="G55" s="22" t="s">
        <v>127</v>
      </c>
    </row>
    <row r="56" spans="1:7" ht="12" customHeight="1">
      <c r="A56" s="124"/>
      <c r="B56" s="132"/>
      <c r="C56" s="133"/>
      <c r="D56" s="124"/>
      <c r="E56" s="22">
        <v>1</v>
      </c>
      <c r="F56" s="22">
        <v>2</v>
      </c>
      <c r="G56" s="22">
        <v>3</v>
      </c>
    </row>
    <row r="57" spans="1:7" ht="15" customHeight="1">
      <c r="A57" s="87" t="s">
        <v>73</v>
      </c>
      <c r="B57" s="78"/>
      <c r="C57" s="86"/>
      <c r="D57" s="22">
        <v>44</v>
      </c>
      <c r="E57" s="89"/>
      <c r="F57" s="89"/>
      <c r="G57" s="89"/>
    </row>
    <row r="58" spans="1:7" ht="15" customHeight="1">
      <c r="A58" s="87" t="s">
        <v>74</v>
      </c>
      <c r="B58" s="78"/>
      <c r="C58" s="86"/>
      <c r="D58" s="22">
        <v>45</v>
      </c>
      <c r="E58" s="96">
        <f>SUM(E59:E61)</f>
        <v>0</v>
      </c>
      <c r="F58" s="96">
        <f>SUM(F59:F61)</f>
        <v>0</v>
      </c>
      <c r="G58" s="96">
        <f>E58+F58</f>
        <v>0</v>
      </c>
    </row>
    <row r="59" spans="1:7" ht="15" customHeight="1">
      <c r="A59" s="22">
        <v>601</v>
      </c>
      <c r="B59" s="23" t="s">
        <v>75</v>
      </c>
      <c r="C59" s="23"/>
      <c r="D59" s="22">
        <v>46</v>
      </c>
      <c r="E59" s="90"/>
      <c r="F59" s="90"/>
      <c r="G59" s="91">
        <f>E59+F59</f>
        <v>0</v>
      </c>
    </row>
    <row r="60" spans="1:7" ht="15" customHeight="1">
      <c r="A60" s="22">
        <v>602</v>
      </c>
      <c r="B60" s="23" t="s">
        <v>76</v>
      </c>
      <c r="C60" s="23"/>
      <c r="D60" s="22">
        <v>47</v>
      </c>
      <c r="E60" s="90"/>
      <c r="F60" s="90"/>
      <c r="G60" s="91">
        <f>E60+F60</f>
        <v>0</v>
      </c>
    </row>
    <row r="61" spans="1:7" ht="15" customHeight="1">
      <c r="A61" s="22">
        <v>604</v>
      </c>
      <c r="B61" s="23" t="s">
        <v>77</v>
      </c>
      <c r="C61" s="23"/>
      <c r="D61" s="22">
        <v>48</v>
      </c>
      <c r="E61" s="90"/>
      <c r="F61" s="90"/>
      <c r="G61" s="91">
        <f>E61+F61</f>
        <v>0</v>
      </c>
    </row>
    <row r="62" spans="1:7" ht="15" customHeight="1">
      <c r="A62" s="87" t="s">
        <v>78</v>
      </c>
      <c r="B62" s="78"/>
      <c r="C62" s="86"/>
      <c r="D62" s="22">
        <v>49</v>
      </c>
      <c r="E62" s="96">
        <f>SUM(E63:E66)</f>
        <v>0</v>
      </c>
      <c r="F62" s="96">
        <f>SUM(F63:F66)</f>
        <v>0</v>
      </c>
      <c r="G62" s="96">
        <f>SUM(G63:G66)</f>
        <v>0</v>
      </c>
    </row>
    <row r="63" spans="1:7" ht="15" customHeight="1">
      <c r="A63" s="22">
        <v>611</v>
      </c>
      <c r="B63" s="23" t="s">
        <v>79</v>
      </c>
      <c r="C63" s="23"/>
      <c r="D63" s="22">
        <v>50</v>
      </c>
      <c r="E63" s="90"/>
      <c r="F63" s="90"/>
      <c r="G63" s="91">
        <f>E63+F63</f>
        <v>0</v>
      </c>
    </row>
    <row r="64" spans="1:7" ht="15" customHeight="1">
      <c r="A64" s="22">
        <v>612</v>
      </c>
      <c r="B64" s="23" t="s">
        <v>80</v>
      </c>
      <c r="C64" s="23"/>
      <c r="D64" s="22">
        <v>51</v>
      </c>
      <c r="E64" s="90"/>
      <c r="F64" s="90"/>
      <c r="G64" s="91">
        <f aca="true" t="shared" si="2" ref="G64:G75">E64+F64</f>
        <v>0</v>
      </c>
    </row>
    <row r="65" spans="1:7" ht="15" customHeight="1">
      <c r="A65" s="22">
        <v>613</v>
      </c>
      <c r="B65" s="23" t="s">
        <v>81</v>
      </c>
      <c r="C65" s="23"/>
      <c r="D65" s="22">
        <v>52</v>
      </c>
      <c r="E65" s="90"/>
      <c r="F65" s="90"/>
      <c r="G65" s="91">
        <f t="shared" si="2"/>
        <v>0</v>
      </c>
    </row>
    <row r="66" spans="1:7" ht="15" customHeight="1">
      <c r="A66" s="22">
        <v>614</v>
      </c>
      <c r="B66" s="23" t="s">
        <v>82</v>
      </c>
      <c r="C66" s="23"/>
      <c r="D66" s="22">
        <v>53</v>
      </c>
      <c r="E66" s="90"/>
      <c r="F66" s="90"/>
      <c r="G66" s="91">
        <f t="shared" si="2"/>
        <v>0</v>
      </c>
    </row>
    <row r="67" spans="1:7" ht="15" customHeight="1">
      <c r="A67" s="87" t="s">
        <v>83</v>
      </c>
      <c r="B67" s="78"/>
      <c r="C67" s="86"/>
      <c r="D67" s="22">
        <v>54</v>
      </c>
      <c r="E67" s="97">
        <f>SUM(E68:E71)</f>
        <v>0</v>
      </c>
      <c r="F67" s="97">
        <f>SUM(F68:F71)</f>
        <v>0</v>
      </c>
      <c r="G67" s="97">
        <f>SUM(G68:G71)</f>
        <v>0</v>
      </c>
    </row>
    <row r="68" spans="1:7" ht="15" customHeight="1">
      <c r="A68" s="22">
        <v>621</v>
      </c>
      <c r="B68" s="23" t="s">
        <v>84</v>
      </c>
      <c r="C68" s="23"/>
      <c r="D68" s="22">
        <v>55</v>
      </c>
      <c r="E68" s="90"/>
      <c r="F68" s="90"/>
      <c r="G68" s="91">
        <f t="shared" si="2"/>
        <v>0</v>
      </c>
    </row>
    <row r="69" spans="1:7" ht="15" customHeight="1">
      <c r="A69" s="22">
        <v>622</v>
      </c>
      <c r="B69" s="23" t="s">
        <v>85</v>
      </c>
      <c r="C69" s="23"/>
      <c r="D69" s="22">
        <v>56</v>
      </c>
      <c r="E69" s="90"/>
      <c r="F69" s="90"/>
      <c r="G69" s="91">
        <f t="shared" si="2"/>
        <v>0</v>
      </c>
    </row>
    <row r="70" spans="1:7" ht="15" customHeight="1">
      <c r="A70" s="22">
        <v>623</v>
      </c>
      <c r="B70" s="23" t="s">
        <v>86</v>
      </c>
      <c r="C70" s="23"/>
      <c r="D70" s="22">
        <v>57</v>
      </c>
      <c r="E70" s="90"/>
      <c r="F70" s="90"/>
      <c r="G70" s="91">
        <f t="shared" si="2"/>
        <v>0</v>
      </c>
    </row>
    <row r="71" spans="1:7" ht="15" customHeight="1">
      <c r="A71" s="22">
        <v>624</v>
      </c>
      <c r="B71" s="23" t="s">
        <v>87</v>
      </c>
      <c r="C71" s="23"/>
      <c r="D71" s="22">
        <v>58</v>
      </c>
      <c r="E71" s="90"/>
      <c r="F71" s="90"/>
      <c r="G71" s="91">
        <f t="shared" si="2"/>
        <v>0</v>
      </c>
    </row>
    <row r="72" spans="1:7" ht="15" customHeight="1">
      <c r="A72" s="87" t="s">
        <v>89</v>
      </c>
      <c r="B72" s="78"/>
      <c r="C72" s="86"/>
      <c r="D72" s="22">
        <v>59</v>
      </c>
      <c r="E72" s="97">
        <f>SUM(E73:E79)</f>
        <v>0</v>
      </c>
      <c r="F72" s="97">
        <f>SUM(F73:F79)</f>
        <v>0</v>
      </c>
      <c r="G72" s="96">
        <f>E72+F72</f>
        <v>0</v>
      </c>
    </row>
    <row r="73" spans="1:7" ht="15" customHeight="1">
      <c r="A73" s="22">
        <v>641</v>
      </c>
      <c r="B73" s="23" t="s">
        <v>88</v>
      </c>
      <c r="C73" s="23"/>
      <c r="D73" s="22">
        <v>60</v>
      </c>
      <c r="E73" s="90"/>
      <c r="F73" s="90"/>
      <c r="G73" s="91">
        <f t="shared" si="2"/>
        <v>0</v>
      </c>
    </row>
    <row r="74" spans="1:7" ht="15" customHeight="1">
      <c r="A74" s="22">
        <v>642</v>
      </c>
      <c r="B74" s="23" t="s">
        <v>90</v>
      </c>
      <c r="C74" s="23"/>
      <c r="D74" s="22">
        <v>61</v>
      </c>
      <c r="E74" s="90"/>
      <c r="F74" s="90"/>
      <c r="G74" s="91">
        <f t="shared" si="2"/>
        <v>0</v>
      </c>
    </row>
    <row r="75" spans="1:7" ht="15" customHeight="1">
      <c r="A75" s="22">
        <v>643</v>
      </c>
      <c r="B75" s="23" t="s">
        <v>91</v>
      </c>
      <c r="C75" s="23"/>
      <c r="D75" s="22">
        <v>62</v>
      </c>
      <c r="E75" s="90"/>
      <c r="F75" s="90"/>
      <c r="G75" s="91">
        <f t="shared" si="2"/>
        <v>0</v>
      </c>
    </row>
    <row r="76" spans="1:7" ht="15" customHeight="1">
      <c r="A76" s="22">
        <v>644</v>
      </c>
      <c r="B76" s="55" t="s">
        <v>92</v>
      </c>
      <c r="C76" s="53"/>
      <c r="D76" s="22">
        <v>63</v>
      </c>
      <c r="E76" s="90"/>
      <c r="F76" s="90"/>
      <c r="G76" s="91">
        <f>E76+F76</f>
        <v>0</v>
      </c>
    </row>
    <row r="77" spans="1:7" ht="15" customHeight="1">
      <c r="A77" s="22">
        <v>645</v>
      </c>
      <c r="B77" s="55" t="s">
        <v>93</v>
      </c>
      <c r="C77" s="53"/>
      <c r="D77" s="22">
        <v>64</v>
      </c>
      <c r="E77" s="90"/>
      <c r="F77" s="90"/>
      <c r="G77" s="91">
        <f>E77+F77</f>
        <v>0</v>
      </c>
    </row>
    <row r="78" spans="1:7" ht="15" customHeight="1">
      <c r="A78" s="22">
        <v>648</v>
      </c>
      <c r="B78" s="55" t="s">
        <v>94</v>
      </c>
      <c r="C78" s="53"/>
      <c r="D78" s="22">
        <v>65</v>
      </c>
      <c r="E78" s="90"/>
      <c r="F78" s="90"/>
      <c r="G78" s="91">
        <f>E78+F78</f>
        <v>0</v>
      </c>
    </row>
    <row r="79" spans="1:7" ht="15" customHeight="1">
      <c r="A79" s="22">
        <v>649</v>
      </c>
      <c r="B79" s="55" t="s">
        <v>95</v>
      </c>
      <c r="C79" s="53"/>
      <c r="D79" s="22">
        <v>66</v>
      </c>
      <c r="E79" s="90"/>
      <c r="F79" s="90"/>
      <c r="G79" s="91">
        <f>E79+F79</f>
        <v>0</v>
      </c>
    </row>
    <row r="80" spans="1:7" ht="26.25" customHeight="1">
      <c r="A80" s="125" t="s">
        <v>97</v>
      </c>
      <c r="B80" s="126"/>
      <c r="C80" s="127"/>
      <c r="D80" s="22">
        <v>67</v>
      </c>
      <c r="E80" s="97">
        <f>SUM(E81:E87)</f>
        <v>0</v>
      </c>
      <c r="F80" s="97">
        <f>SUM(F81:F87)</f>
        <v>0</v>
      </c>
      <c r="G80" s="96">
        <f aca="true" t="shared" si="3" ref="G80:G87">E80+F80</f>
        <v>0</v>
      </c>
    </row>
    <row r="81" spans="1:7" ht="15" customHeight="1">
      <c r="A81" s="22">
        <v>652</v>
      </c>
      <c r="B81" s="55" t="s">
        <v>96</v>
      </c>
      <c r="C81" s="53"/>
      <c r="D81" s="22">
        <v>68</v>
      </c>
      <c r="E81" s="90"/>
      <c r="F81" s="90"/>
      <c r="G81" s="91">
        <f t="shared" si="3"/>
        <v>0</v>
      </c>
    </row>
    <row r="82" spans="1:7" ht="15" customHeight="1">
      <c r="A82" s="22">
        <v>653</v>
      </c>
      <c r="B82" s="55" t="s">
        <v>98</v>
      </c>
      <c r="C82" s="53"/>
      <c r="D82" s="22">
        <v>69</v>
      </c>
      <c r="E82" s="90"/>
      <c r="F82" s="90"/>
      <c r="G82" s="91">
        <f t="shared" si="3"/>
        <v>0</v>
      </c>
    </row>
    <row r="83" spans="1:7" ht="15" customHeight="1">
      <c r="A83" s="22">
        <v>654</v>
      </c>
      <c r="B83" s="55" t="s">
        <v>99</v>
      </c>
      <c r="C83" s="53"/>
      <c r="D83" s="22">
        <v>70</v>
      </c>
      <c r="E83" s="90"/>
      <c r="F83" s="90"/>
      <c r="G83" s="91">
        <f t="shared" si="3"/>
        <v>0</v>
      </c>
    </row>
    <row r="84" spans="1:7" ht="15" customHeight="1">
      <c r="A84" s="22">
        <v>655</v>
      </c>
      <c r="B84" s="55" t="s">
        <v>100</v>
      </c>
      <c r="C84" s="53"/>
      <c r="D84" s="22">
        <v>71</v>
      </c>
      <c r="E84" s="90"/>
      <c r="F84" s="90"/>
      <c r="G84" s="91">
        <f t="shared" si="3"/>
        <v>0</v>
      </c>
    </row>
    <row r="85" spans="1:7" ht="15" customHeight="1">
      <c r="A85" s="22">
        <v>656</v>
      </c>
      <c r="B85" s="55" t="s">
        <v>101</v>
      </c>
      <c r="C85" s="53"/>
      <c r="D85" s="22">
        <v>72</v>
      </c>
      <c r="E85" s="90"/>
      <c r="F85" s="90"/>
      <c r="G85" s="91">
        <f t="shared" si="3"/>
        <v>0</v>
      </c>
    </row>
    <row r="86" spans="1:7" ht="15" customHeight="1">
      <c r="A86" s="22">
        <v>657</v>
      </c>
      <c r="B86" s="55" t="s">
        <v>102</v>
      </c>
      <c r="C86" s="53"/>
      <c r="D86" s="22">
        <v>73</v>
      </c>
      <c r="E86" s="90"/>
      <c r="F86" s="90"/>
      <c r="G86" s="91">
        <f t="shared" si="3"/>
        <v>0</v>
      </c>
    </row>
    <row r="87" spans="1:7" ht="15" customHeight="1">
      <c r="A87" s="22">
        <v>659</v>
      </c>
      <c r="B87" s="55" t="s">
        <v>103</v>
      </c>
      <c r="C87" s="53"/>
      <c r="D87" s="22">
        <v>74</v>
      </c>
      <c r="E87" s="90"/>
      <c r="F87" s="90"/>
      <c r="G87" s="91">
        <f t="shared" si="3"/>
        <v>0</v>
      </c>
    </row>
    <row r="88" spans="1:7" ht="15" customHeight="1">
      <c r="A88" s="87" t="s">
        <v>108</v>
      </c>
      <c r="B88" s="78"/>
      <c r="C88" s="86"/>
      <c r="D88" s="22">
        <v>75</v>
      </c>
      <c r="E88" s="97">
        <f>SUM(E89:E91)</f>
        <v>0</v>
      </c>
      <c r="F88" s="97">
        <f>SUM(F89:F91)</f>
        <v>0</v>
      </c>
      <c r="G88" s="96">
        <f aca="true" t="shared" si="4" ref="G88:G93">E88+F88</f>
        <v>0</v>
      </c>
    </row>
    <row r="89" spans="1:7" ht="15" customHeight="1">
      <c r="A89" s="22">
        <v>681</v>
      </c>
      <c r="B89" s="55" t="s">
        <v>104</v>
      </c>
      <c r="C89" s="53"/>
      <c r="D89" s="22">
        <v>76</v>
      </c>
      <c r="E89" s="90"/>
      <c r="F89" s="90"/>
      <c r="G89" s="91">
        <f t="shared" si="4"/>
        <v>0</v>
      </c>
    </row>
    <row r="90" spans="1:7" ht="15" customHeight="1">
      <c r="A90" s="22">
        <v>682</v>
      </c>
      <c r="B90" s="55" t="s">
        <v>105</v>
      </c>
      <c r="C90" s="53"/>
      <c r="D90" s="22">
        <v>77</v>
      </c>
      <c r="E90" s="90"/>
      <c r="F90" s="90"/>
      <c r="G90" s="91">
        <f t="shared" si="4"/>
        <v>0</v>
      </c>
    </row>
    <row r="91" spans="1:7" ht="15" customHeight="1">
      <c r="A91" s="22">
        <v>684</v>
      </c>
      <c r="B91" s="23" t="s">
        <v>106</v>
      </c>
      <c r="C91" s="23"/>
      <c r="D91" s="22">
        <v>78</v>
      </c>
      <c r="E91" s="90"/>
      <c r="F91" s="90"/>
      <c r="G91" s="91">
        <f t="shared" si="4"/>
        <v>0</v>
      </c>
    </row>
    <row r="92" spans="1:7" ht="15" customHeight="1">
      <c r="A92" s="87" t="s">
        <v>109</v>
      </c>
      <c r="B92" s="78"/>
      <c r="C92" s="86"/>
      <c r="D92" s="22">
        <v>79</v>
      </c>
      <c r="E92" s="97">
        <f>SUM(E93)</f>
        <v>0</v>
      </c>
      <c r="F92" s="97">
        <f>SUM(F93)</f>
        <v>0</v>
      </c>
      <c r="G92" s="101">
        <f t="shared" si="4"/>
        <v>0</v>
      </c>
    </row>
    <row r="93" spans="1:7" ht="15" customHeight="1">
      <c r="A93" s="22">
        <v>691</v>
      </c>
      <c r="B93" s="23" t="s">
        <v>107</v>
      </c>
      <c r="C93" s="23"/>
      <c r="D93" s="22">
        <v>80</v>
      </c>
      <c r="E93" s="90"/>
      <c r="F93" s="90"/>
      <c r="G93" s="91">
        <f t="shared" si="4"/>
        <v>0</v>
      </c>
    </row>
    <row r="94" spans="1:8" ht="15" customHeight="1">
      <c r="A94" s="87" t="s">
        <v>378</v>
      </c>
      <c r="D94" s="22">
        <v>81</v>
      </c>
      <c r="E94" s="97">
        <f>E92+E88+E80+E72+E67+E62+E58</f>
        <v>0</v>
      </c>
      <c r="F94" s="97">
        <f>F92+F88+F80+F72+F67+F62+F58</f>
        <v>0</v>
      </c>
      <c r="G94" s="97">
        <f>G92+G88+G80+G72+G67+G62+G58</f>
        <v>0</v>
      </c>
      <c r="H94" s="92"/>
    </row>
    <row r="95" spans="1:7" ht="15" customHeight="1">
      <c r="A95" s="87" t="s">
        <v>110</v>
      </c>
      <c r="B95" s="56"/>
      <c r="C95" s="57"/>
      <c r="D95" s="22">
        <v>82</v>
      </c>
      <c r="E95" s="97">
        <f>E94-E52</f>
        <v>0</v>
      </c>
      <c r="F95" s="97">
        <f>F94-F52</f>
        <v>0</v>
      </c>
      <c r="G95" s="96">
        <f>G94-G52</f>
        <v>0</v>
      </c>
    </row>
    <row r="96" spans="1:7" ht="15" customHeight="1">
      <c r="A96" s="22">
        <v>591</v>
      </c>
      <c r="B96" s="55" t="s">
        <v>111</v>
      </c>
      <c r="C96" s="53"/>
      <c r="D96" s="22">
        <v>83</v>
      </c>
      <c r="E96" s="90"/>
      <c r="F96" s="90"/>
      <c r="G96" s="91">
        <f>SUM(E96:F96)</f>
        <v>0</v>
      </c>
    </row>
    <row r="97" spans="1:7" ht="15" customHeight="1">
      <c r="A97" s="87" t="s">
        <v>112</v>
      </c>
      <c r="B97" s="45"/>
      <c r="C97" s="8"/>
      <c r="D97" s="22">
        <v>84</v>
      </c>
      <c r="E97" s="97">
        <f>E95-E96</f>
        <v>0</v>
      </c>
      <c r="F97" s="97">
        <f>F95-F96</f>
        <v>0</v>
      </c>
      <c r="G97" s="96">
        <f>G95-G96</f>
        <v>0</v>
      </c>
    </row>
    <row r="98" spans="1:6" ht="21" customHeight="1">
      <c r="A98" s="2"/>
      <c r="B98" s="3"/>
      <c r="C98" s="3"/>
      <c r="D98" s="2"/>
      <c r="E98" s="3"/>
      <c r="F98" s="3"/>
    </row>
    <row r="99" spans="1:7" ht="12.75">
      <c r="A99" s="46" t="s">
        <v>116</v>
      </c>
      <c r="B99" s="47"/>
      <c r="C99" s="33" t="s">
        <v>128</v>
      </c>
      <c r="D99" s="51" t="s">
        <v>250</v>
      </c>
      <c r="E99" s="68"/>
      <c r="F99" s="68" t="s">
        <v>117</v>
      </c>
      <c r="G99" s="40" t="s">
        <v>245</v>
      </c>
    </row>
    <row r="100" spans="1:7" ht="12.75">
      <c r="A100" s="35"/>
      <c r="B100" s="11"/>
      <c r="C100" s="42"/>
      <c r="D100" s="11" t="s">
        <v>118</v>
      </c>
      <c r="F100" s="11" t="s">
        <v>244</v>
      </c>
      <c r="G100" s="41"/>
    </row>
    <row r="101" spans="1:7" ht="12.75">
      <c r="A101" s="35"/>
      <c r="B101" s="11"/>
      <c r="C101" s="11"/>
      <c r="D101" s="10"/>
      <c r="E101" s="34"/>
      <c r="F101" s="11"/>
      <c r="G101" s="41"/>
    </row>
    <row r="102" spans="1:7" ht="12.75">
      <c r="A102" s="35"/>
      <c r="B102" s="11"/>
      <c r="C102" s="11"/>
      <c r="D102" s="10"/>
      <c r="E102" s="34"/>
      <c r="F102" s="11"/>
      <c r="G102" s="41"/>
    </row>
    <row r="103" spans="1:7" ht="12.75">
      <c r="A103" s="35"/>
      <c r="B103" s="11"/>
      <c r="C103" s="11"/>
      <c r="D103" s="10"/>
      <c r="E103" s="34"/>
      <c r="F103" s="11"/>
      <c r="G103" s="41"/>
    </row>
    <row r="104" spans="1:7" ht="12.75">
      <c r="A104" s="35"/>
      <c r="B104" s="11"/>
      <c r="C104" s="11"/>
      <c r="D104" s="10"/>
      <c r="E104" s="34"/>
      <c r="F104" s="11" t="s">
        <v>119</v>
      </c>
      <c r="G104" s="41"/>
    </row>
    <row r="105" spans="1:7" ht="12.75">
      <c r="A105" s="35"/>
      <c r="B105" s="11"/>
      <c r="C105" s="11"/>
      <c r="D105" s="10"/>
      <c r="E105" s="34"/>
      <c r="F105" s="34"/>
      <c r="G105" s="41"/>
    </row>
    <row r="106" spans="1:7" ht="12.75">
      <c r="A106" s="17"/>
      <c r="B106" s="37"/>
      <c r="C106" s="37"/>
      <c r="D106" s="38"/>
      <c r="E106" s="39"/>
      <c r="F106" s="39"/>
      <c r="G106" s="49"/>
    </row>
    <row r="107" spans="1:6" ht="12.75">
      <c r="A107" s="42"/>
      <c r="B107" s="42"/>
      <c r="C107" s="42"/>
      <c r="D107" s="42"/>
      <c r="E107" s="42"/>
      <c r="F107" s="42"/>
    </row>
    <row r="108" ht="12.75">
      <c r="F108" s="42"/>
    </row>
    <row r="119" spans="1:6" ht="12.75">
      <c r="A119" s="2"/>
      <c r="B119" s="3"/>
      <c r="C119" s="3"/>
      <c r="D119" s="2"/>
      <c r="E119" s="3"/>
      <c r="F119" s="3"/>
    </row>
    <row r="120" spans="1:6" ht="12.75">
      <c r="A120" s="2"/>
      <c r="B120" s="3"/>
      <c r="C120" s="3"/>
      <c r="D120" s="2"/>
      <c r="E120" s="3"/>
      <c r="F120" s="3"/>
    </row>
    <row r="121" spans="1:6" ht="12.75">
      <c r="A121" s="2"/>
      <c r="B121" s="3"/>
      <c r="C121" s="3"/>
      <c r="D121" s="2"/>
      <c r="E121" s="3"/>
      <c r="F121" s="3"/>
    </row>
    <row r="122" spans="1:6" ht="12.75">
      <c r="A122" s="2"/>
      <c r="B122" s="3"/>
      <c r="C122" s="3"/>
      <c r="D122" s="2"/>
      <c r="E122" s="3"/>
      <c r="F122" s="3"/>
    </row>
    <row r="123" spans="1:6" ht="12.75">
      <c r="A123" s="2"/>
      <c r="B123" s="3"/>
      <c r="C123" s="3"/>
      <c r="D123" s="2"/>
      <c r="E123" s="3"/>
      <c r="F123" s="3"/>
    </row>
    <row r="124" spans="1:6" ht="12.75">
      <c r="A124" s="2"/>
      <c r="B124" s="3"/>
      <c r="C124" s="3"/>
      <c r="D124" s="2"/>
      <c r="E124" s="3"/>
      <c r="F124" s="3"/>
    </row>
    <row r="125" spans="1:6" ht="12.75">
      <c r="A125" s="2"/>
      <c r="B125" s="3"/>
      <c r="C125" s="3"/>
      <c r="D125" s="2"/>
      <c r="E125" s="3"/>
      <c r="F125" s="3"/>
    </row>
    <row r="126" spans="1:6" ht="12.75">
      <c r="A126" s="2"/>
      <c r="B126" s="3"/>
      <c r="C126" s="3"/>
      <c r="D126" s="2"/>
      <c r="E126" s="3"/>
      <c r="F126" s="3"/>
    </row>
    <row r="127" spans="1:6" ht="12.75">
      <c r="A127" s="2"/>
      <c r="B127" s="3"/>
      <c r="C127" s="3"/>
      <c r="D127" s="2"/>
      <c r="E127" s="3"/>
      <c r="F127" s="3"/>
    </row>
    <row r="128" spans="1:6" ht="12.75">
      <c r="A128" s="2"/>
      <c r="B128" s="3"/>
      <c r="C128" s="3"/>
      <c r="D128" s="2"/>
      <c r="E128" s="3"/>
      <c r="F128" s="3"/>
    </row>
    <row r="129" spans="1:6" ht="12.75">
      <c r="A129" s="2"/>
      <c r="B129" s="3"/>
      <c r="C129" s="3"/>
      <c r="D129" s="2"/>
      <c r="E129" s="3"/>
      <c r="F129" s="3"/>
    </row>
    <row r="130" spans="1:6" ht="12.75">
      <c r="A130" s="2"/>
      <c r="B130" s="3"/>
      <c r="C130" s="3"/>
      <c r="D130" s="2"/>
      <c r="E130" s="3"/>
      <c r="F130" s="3"/>
    </row>
    <row r="131" spans="1:6" ht="12.75">
      <c r="A131" s="2"/>
      <c r="B131" s="3"/>
      <c r="C131" s="3"/>
      <c r="D131" s="2"/>
      <c r="E131" s="3"/>
      <c r="F131" s="3"/>
    </row>
    <row r="132" spans="1:6" ht="12.75">
      <c r="A132" s="2"/>
      <c r="B132" s="3"/>
      <c r="C132" s="3"/>
      <c r="D132" s="2"/>
      <c r="E132" s="3"/>
      <c r="F132" s="3"/>
    </row>
    <row r="133" spans="1:6" ht="12.75">
      <c r="A133" s="2"/>
      <c r="B133" s="3"/>
      <c r="C133" s="3"/>
      <c r="D133" s="2"/>
      <c r="E133" s="3"/>
      <c r="F133" s="3"/>
    </row>
    <row r="134" spans="1:6" ht="12.75">
      <c r="A134" s="2"/>
      <c r="B134" s="3"/>
      <c r="C134" s="3"/>
      <c r="D134" s="2"/>
      <c r="E134" s="3"/>
      <c r="F134" s="3"/>
    </row>
    <row r="135" spans="1:6" ht="12.75">
      <c r="A135" s="2"/>
      <c r="B135" s="3"/>
      <c r="C135" s="3"/>
      <c r="D135" s="2"/>
      <c r="E135" s="3"/>
      <c r="F135" s="3"/>
    </row>
    <row r="136" spans="1:6" ht="12.75">
      <c r="A136" s="2"/>
      <c r="B136" s="3"/>
      <c r="C136" s="3"/>
      <c r="D136" s="2"/>
      <c r="E136" s="3"/>
      <c r="F136" s="3"/>
    </row>
    <row r="137" spans="1:6" ht="12.75">
      <c r="A137" s="2"/>
      <c r="B137" s="3"/>
      <c r="C137" s="3"/>
      <c r="D137" s="2"/>
      <c r="E137" s="3"/>
      <c r="F137" s="3"/>
    </row>
    <row r="138" spans="1:6" ht="12.75">
      <c r="A138" s="2"/>
      <c r="B138" s="3"/>
      <c r="C138" s="3"/>
      <c r="D138" s="2"/>
      <c r="E138" s="3"/>
      <c r="F138" s="3"/>
    </row>
    <row r="139" spans="1:6" ht="12.75">
      <c r="A139" s="2"/>
      <c r="B139" s="3"/>
      <c r="C139" s="3"/>
      <c r="D139" s="2"/>
      <c r="E139" s="3"/>
      <c r="F139" s="3"/>
    </row>
    <row r="140" spans="1:6" ht="12.75">
      <c r="A140" s="2"/>
      <c r="B140" s="3"/>
      <c r="C140" s="3"/>
      <c r="D140" s="2"/>
      <c r="E140" s="3"/>
      <c r="F140" s="3"/>
    </row>
    <row r="141" spans="1:6" ht="12.75">
      <c r="A141" s="2"/>
      <c r="B141" s="3"/>
      <c r="C141" s="3"/>
      <c r="D141" s="2"/>
      <c r="E141" s="3"/>
      <c r="F141" s="3"/>
    </row>
    <row r="142" spans="1:6" ht="12.75">
      <c r="A142" s="2"/>
      <c r="B142" s="3"/>
      <c r="C142" s="3"/>
      <c r="D142" s="2"/>
      <c r="E142" s="3"/>
      <c r="F142" s="3"/>
    </row>
    <row r="143" spans="1:6" ht="12.75">
      <c r="A143" s="2"/>
      <c r="B143" s="3"/>
      <c r="C143" s="3"/>
      <c r="D143" s="2"/>
      <c r="E143" s="3"/>
      <c r="F143" s="3"/>
    </row>
    <row r="144" spans="1:6" ht="12.75">
      <c r="A144" s="2"/>
      <c r="B144" s="3"/>
      <c r="C144" s="3"/>
      <c r="D144" s="2"/>
      <c r="E144" s="3"/>
      <c r="F144" s="3"/>
    </row>
    <row r="145" spans="1:6" ht="12.75">
      <c r="A145" s="2"/>
      <c r="B145" s="3"/>
      <c r="C145" s="3"/>
      <c r="D145" s="2"/>
      <c r="E145" s="3"/>
      <c r="F145" s="3"/>
    </row>
    <row r="146" spans="1:6" ht="12.75">
      <c r="A146" s="2"/>
      <c r="B146" s="3"/>
      <c r="C146" s="3"/>
      <c r="D146" s="2"/>
      <c r="E146" s="3"/>
      <c r="F146" s="3"/>
    </row>
    <row r="147" spans="1:6" ht="12.75">
      <c r="A147" s="2"/>
      <c r="B147" s="3"/>
      <c r="C147" s="3"/>
      <c r="D147" s="2"/>
      <c r="E147" s="3"/>
      <c r="F147" s="3"/>
    </row>
    <row r="148" spans="1:6" ht="12.75">
      <c r="A148" s="2"/>
      <c r="B148" s="3"/>
      <c r="C148" s="3"/>
      <c r="D148" s="2"/>
      <c r="E148" s="3"/>
      <c r="F148" s="3"/>
    </row>
    <row r="149" spans="1:6" ht="12.75">
      <c r="A149" s="2"/>
      <c r="B149" s="3"/>
      <c r="C149" s="3"/>
      <c r="D149" s="2"/>
      <c r="E149" s="3"/>
      <c r="F149" s="3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  <row r="262" spans="1:4" ht="12.75">
      <c r="A262" s="1"/>
      <c r="D262" s="1"/>
    </row>
    <row r="263" spans="1:4" ht="12.75">
      <c r="A263" s="1"/>
      <c r="D263" s="1"/>
    </row>
    <row r="264" spans="1:4" ht="12.75">
      <c r="A264" s="1"/>
      <c r="D264" s="1"/>
    </row>
    <row r="265" spans="1:4" ht="12.75">
      <c r="A265" s="1"/>
      <c r="D265" s="1"/>
    </row>
    <row r="266" spans="1:4" ht="12.75">
      <c r="A266" s="1"/>
      <c r="D266" s="1"/>
    </row>
    <row r="267" spans="1:4" ht="12.75">
      <c r="A267" s="1"/>
      <c r="D267" s="1"/>
    </row>
    <row r="268" spans="1:4" ht="12.75">
      <c r="A268" s="1"/>
      <c r="D268" s="1"/>
    </row>
    <row r="269" spans="1:4" ht="12.75">
      <c r="A269" s="1"/>
      <c r="D269" s="1"/>
    </row>
    <row r="270" spans="1:4" ht="12.75">
      <c r="A270" s="1"/>
      <c r="D270" s="1"/>
    </row>
    <row r="271" spans="1:4" ht="12.75">
      <c r="A271" s="1"/>
      <c r="D271" s="1"/>
    </row>
    <row r="272" spans="1:4" ht="12.75">
      <c r="A272" s="1"/>
      <c r="D272" s="1"/>
    </row>
    <row r="273" spans="1:4" ht="12.75">
      <c r="A273" s="1"/>
      <c r="D273" s="1"/>
    </row>
    <row r="274" spans="1:4" ht="12.75">
      <c r="A274" s="1"/>
      <c r="D274" s="1"/>
    </row>
    <row r="275" spans="1:4" ht="12.75">
      <c r="A275" s="1"/>
      <c r="D275" s="1"/>
    </row>
    <row r="276" spans="1:4" ht="12.75">
      <c r="A276" s="1"/>
      <c r="D276" s="1"/>
    </row>
    <row r="277" spans="1:4" ht="12.75">
      <c r="A277" s="1"/>
      <c r="D277" s="1"/>
    </row>
    <row r="278" spans="1:4" ht="12.75">
      <c r="A278" s="1"/>
      <c r="D278" s="1"/>
    </row>
    <row r="279" spans="1:4" ht="12.75">
      <c r="A279" s="1"/>
      <c r="D279" s="1"/>
    </row>
    <row r="280" spans="1:4" ht="12.75">
      <c r="A280" s="1"/>
      <c r="D280" s="1"/>
    </row>
    <row r="281" spans="1:4" ht="12.75">
      <c r="A281" s="1"/>
      <c r="D281" s="1"/>
    </row>
    <row r="282" spans="1:4" ht="12.75">
      <c r="A282" s="1"/>
      <c r="D282" s="1"/>
    </row>
    <row r="283" spans="1:4" ht="12.75">
      <c r="A283" s="1"/>
      <c r="D283" s="1"/>
    </row>
    <row r="284" spans="1:4" ht="12.75">
      <c r="A284" s="1"/>
      <c r="D284" s="1"/>
    </row>
    <row r="285" spans="1:4" ht="12.75">
      <c r="A285" s="1"/>
      <c r="D285" s="1"/>
    </row>
    <row r="286" spans="1:4" ht="12.75">
      <c r="A286" s="1"/>
      <c r="D286" s="1"/>
    </row>
    <row r="287" spans="1:4" ht="12.75">
      <c r="A287" s="1"/>
      <c r="D287" s="1"/>
    </row>
    <row r="288" spans="1:4" ht="12.75">
      <c r="A288" s="1"/>
      <c r="D288" s="1"/>
    </row>
    <row r="289" spans="1:4" ht="12.75">
      <c r="A289" s="1"/>
      <c r="D289" s="1"/>
    </row>
    <row r="290" spans="1:4" ht="12.75">
      <c r="A290" s="1"/>
      <c r="D290" s="1"/>
    </row>
    <row r="291" spans="1:4" ht="12.75">
      <c r="A291" s="1"/>
      <c r="D291" s="1"/>
    </row>
    <row r="292" spans="1:4" ht="12.75">
      <c r="A292" s="1"/>
      <c r="D292" s="1"/>
    </row>
    <row r="293" spans="1:4" ht="12.75">
      <c r="A293" s="1"/>
      <c r="D293" s="1"/>
    </row>
    <row r="294" spans="1:4" ht="12.75">
      <c r="A294" s="1"/>
      <c r="D294" s="1"/>
    </row>
    <row r="295" spans="1:4" ht="12.75">
      <c r="A295" s="1"/>
      <c r="D295" s="1"/>
    </row>
    <row r="296" spans="1:4" ht="12.75">
      <c r="A296" s="1"/>
      <c r="D296" s="1"/>
    </row>
    <row r="297" spans="1:4" ht="12.75">
      <c r="A297" s="1"/>
      <c r="D297" s="1"/>
    </row>
    <row r="298" spans="1:4" ht="12.75">
      <c r="A298" s="1"/>
      <c r="D298" s="1"/>
    </row>
    <row r="299" spans="1:4" ht="12.75">
      <c r="A299" s="1"/>
      <c r="D299" s="1"/>
    </row>
    <row r="300" spans="1:4" ht="12.75">
      <c r="A300" s="1"/>
      <c r="D300" s="1"/>
    </row>
    <row r="301" spans="1:4" ht="12.75">
      <c r="A301" s="1"/>
      <c r="D301" s="1"/>
    </row>
    <row r="302" spans="1:4" ht="12.75">
      <c r="A302" s="1"/>
      <c r="D302" s="1"/>
    </row>
    <row r="303" spans="1:4" ht="12.75">
      <c r="A303" s="1"/>
      <c r="D303" s="1"/>
    </row>
    <row r="304" spans="1:4" ht="12.75">
      <c r="A304" s="1"/>
      <c r="D304" s="1"/>
    </row>
    <row r="305" spans="1:4" ht="12.75">
      <c r="A305" s="1"/>
      <c r="D305" s="1"/>
    </row>
    <row r="306" spans="1:4" ht="12.75">
      <c r="A306" s="1"/>
      <c r="D306" s="1"/>
    </row>
    <row r="307" spans="1:4" ht="12.75">
      <c r="A307" s="1"/>
      <c r="D307" s="1"/>
    </row>
    <row r="308" spans="1:4" ht="12.75">
      <c r="A308" s="1"/>
      <c r="D308" s="1"/>
    </row>
    <row r="309" spans="1:4" ht="12.75">
      <c r="A309" s="1"/>
      <c r="D309" s="1"/>
    </row>
    <row r="310" spans="1:4" ht="12.75">
      <c r="A310" s="1"/>
      <c r="D310" s="1"/>
    </row>
    <row r="311" spans="1:4" ht="12.75">
      <c r="A311" s="1"/>
      <c r="D311" s="1"/>
    </row>
    <row r="312" spans="1:4" ht="12.75">
      <c r="A312" s="1"/>
      <c r="D312" s="1"/>
    </row>
    <row r="313" spans="1:4" ht="12.75">
      <c r="A313" s="1"/>
      <c r="D313" s="1"/>
    </row>
    <row r="314" spans="1:4" ht="12.75">
      <c r="A314" s="1"/>
      <c r="D314" s="1"/>
    </row>
    <row r="315" spans="1:4" ht="12.75">
      <c r="A315" s="1"/>
      <c r="D315" s="1"/>
    </row>
    <row r="316" spans="1:4" ht="12.75">
      <c r="A316" s="1"/>
      <c r="D316" s="1"/>
    </row>
    <row r="317" spans="1:4" ht="12.75">
      <c r="A317" s="1"/>
      <c r="D317" s="1"/>
    </row>
    <row r="318" spans="1:4" ht="12.75">
      <c r="A318" s="1"/>
      <c r="D318" s="1"/>
    </row>
    <row r="319" spans="1:4" ht="12.75">
      <c r="A319" s="1"/>
      <c r="D319" s="1"/>
    </row>
    <row r="320" spans="1:4" ht="12.75">
      <c r="A320" s="1"/>
      <c r="D320" s="1"/>
    </row>
    <row r="321" spans="1:4" ht="12.75">
      <c r="A321" s="1"/>
      <c r="D321" s="1"/>
    </row>
    <row r="322" spans="1:4" ht="12.75">
      <c r="A322" s="1"/>
      <c r="D322" s="1"/>
    </row>
    <row r="323" spans="1:4" ht="12.75">
      <c r="A323" s="1"/>
      <c r="D323" s="1"/>
    </row>
    <row r="324" spans="1:4" ht="12.75">
      <c r="A324" s="1"/>
      <c r="D324" s="1"/>
    </row>
    <row r="325" spans="1:4" ht="12.75">
      <c r="A325" s="1"/>
      <c r="D325" s="1"/>
    </row>
    <row r="326" spans="1:4" ht="12.75">
      <c r="A326" s="1"/>
      <c r="D326" s="1"/>
    </row>
    <row r="327" spans="1:4" ht="12.75">
      <c r="A327" s="1"/>
      <c r="D327" s="1"/>
    </row>
    <row r="328" spans="1:4" ht="12.75">
      <c r="A328" s="1"/>
      <c r="D328" s="1"/>
    </row>
    <row r="329" spans="1:4" ht="12.75">
      <c r="A329" s="1"/>
      <c r="D329" s="1"/>
    </row>
    <row r="330" spans="1:4" ht="12.75">
      <c r="A330" s="1"/>
      <c r="D330" s="1"/>
    </row>
    <row r="331" spans="1:4" ht="12.75">
      <c r="A331" s="1"/>
      <c r="D331" s="1"/>
    </row>
    <row r="332" spans="1:4" ht="12.75">
      <c r="A332" s="1"/>
      <c r="D332" s="1"/>
    </row>
    <row r="333" spans="1:4" ht="12.75">
      <c r="A333" s="1"/>
      <c r="D333" s="1"/>
    </row>
    <row r="334" spans="1:4" ht="12.75">
      <c r="A334" s="1"/>
      <c r="D334" s="1"/>
    </row>
    <row r="335" spans="1:4" ht="12.75">
      <c r="A335" s="1"/>
      <c r="D335" s="1"/>
    </row>
    <row r="336" spans="1:4" ht="12.75">
      <c r="A336" s="1"/>
      <c r="D336" s="1"/>
    </row>
    <row r="337" spans="1:4" ht="12.75">
      <c r="A337" s="1"/>
      <c r="D337" s="1"/>
    </row>
    <row r="338" spans="1:4" ht="12.75">
      <c r="A338" s="1"/>
      <c r="D338" s="1"/>
    </row>
    <row r="339" spans="1:4" ht="12.75">
      <c r="A339" s="1"/>
      <c r="D339" s="1"/>
    </row>
    <row r="340" spans="1:4" ht="12.75">
      <c r="A340" s="1"/>
      <c r="D340" s="1"/>
    </row>
    <row r="341" spans="1:4" ht="12.75">
      <c r="A341" s="1"/>
      <c r="D341" s="1"/>
    </row>
    <row r="342" spans="1:4" ht="12.75">
      <c r="A342" s="1"/>
      <c r="D342" s="1"/>
    </row>
    <row r="343" spans="1:4" ht="12.75">
      <c r="A343" s="1"/>
      <c r="D343" s="1"/>
    </row>
    <row r="344" spans="1:4" ht="12.75">
      <c r="A344" s="1"/>
      <c r="D344" s="1"/>
    </row>
    <row r="345" spans="1:4" ht="12.75">
      <c r="A345" s="1"/>
      <c r="D345" s="1"/>
    </row>
    <row r="346" spans="1:4" ht="12.75">
      <c r="A346" s="1"/>
      <c r="D346" s="1"/>
    </row>
    <row r="347" spans="1:4" ht="12.75">
      <c r="A347" s="1"/>
      <c r="D347" s="1"/>
    </row>
    <row r="348" spans="1:4" ht="12.75">
      <c r="A348" s="1"/>
      <c r="D348" s="1"/>
    </row>
    <row r="349" spans="1:4" ht="12.75">
      <c r="A349" s="1"/>
      <c r="D349" s="1"/>
    </row>
    <row r="350" spans="1:4" ht="12.75">
      <c r="A350" s="1"/>
      <c r="D350" s="1"/>
    </row>
    <row r="351" spans="1:4" ht="12.75">
      <c r="A351" s="1"/>
      <c r="D351" s="1"/>
    </row>
    <row r="352" spans="1:4" ht="12.75">
      <c r="A352" s="1"/>
      <c r="D352" s="1"/>
    </row>
    <row r="353" spans="1:4" ht="12.75">
      <c r="A353" s="1"/>
      <c r="D353" s="1"/>
    </row>
    <row r="354" spans="1:4" ht="12.75">
      <c r="A354" s="1"/>
      <c r="D354" s="1"/>
    </row>
    <row r="355" spans="1:4" ht="12.75">
      <c r="A355" s="1"/>
      <c r="D355" s="1"/>
    </row>
    <row r="356" spans="1:4" ht="12.75">
      <c r="A356" s="1"/>
      <c r="D356" s="1"/>
    </row>
    <row r="357" spans="1:4" ht="12.75">
      <c r="A357" s="1"/>
      <c r="D357" s="1"/>
    </row>
    <row r="358" spans="1:4" ht="12.75">
      <c r="A358" s="1"/>
      <c r="D358" s="1"/>
    </row>
    <row r="359" spans="1:4" ht="12.75">
      <c r="A359" s="1"/>
      <c r="D359" s="1"/>
    </row>
    <row r="360" spans="1:4" ht="12.75">
      <c r="A360" s="1"/>
      <c r="D360" s="1"/>
    </row>
    <row r="361" spans="1:4" ht="12.75">
      <c r="A361" s="1"/>
      <c r="D361" s="1"/>
    </row>
    <row r="362" spans="1:4" ht="12.75">
      <c r="A362" s="1"/>
      <c r="D362" s="1"/>
    </row>
  </sheetData>
  <mergeCells count="18">
    <mergeCell ref="A80:C80"/>
    <mergeCell ref="A7:A9"/>
    <mergeCell ref="B7:C9"/>
    <mergeCell ref="D7:D9"/>
    <mergeCell ref="B18:C18"/>
    <mergeCell ref="A40:C40"/>
    <mergeCell ref="B42:C42"/>
    <mergeCell ref="A54:A56"/>
    <mergeCell ref="B54:C56"/>
    <mergeCell ref="I2:J2"/>
    <mergeCell ref="K2:N2"/>
    <mergeCell ref="F4:G4"/>
    <mergeCell ref="D54:D56"/>
    <mergeCell ref="A1:B1"/>
    <mergeCell ref="A4:B4"/>
    <mergeCell ref="F5:G5"/>
    <mergeCell ref="F2:G3"/>
    <mergeCell ref="A2:B3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showZeros="0" workbookViewId="0" topLeftCell="A1">
      <selection activeCell="B5" sqref="B5"/>
    </sheetView>
  </sheetViews>
  <sheetFormatPr defaultColWidth="9.00390625" defaultRowHeight="12.75"/>
  <cols>
    <col min="1" max="1" width="10.125" style="1" customWidth="1"/>
    <col min="2" max="2" width="48.25390625" style="0" customWidth="1"/>
    <col min="3" max="3" width="4.625" style="0" customWidth="1"/>
    <col min="4" max="4" width="5.125" style="1" customWidth="1"/>
    <col min="5" max="5" width="16.125" style="0" customWidth="1"/>
    <col min="6" max="6" width="15.75390625" style="0" customWidth="1"/>
  </cols>
  <sheetData>
    <row r="1" spans="1:6" ht="18.75" customHeight="1">
      <c r="A1" s="30"/>
      <c r="B1" s="9" t="s">
        <v>129</v>
      </c>
      <c r="E1" s="70"/>
      <c r="F1" s="70"/>
    </row>
    <row r="2" spans="1:6" ht="26.25" customHeight="1">
      <c r="A2" s="31" t="s">
        <v>376</v>
      </c>
      <c r="B2" s="9" t="str">
        <f>'Výkaz zisku a ztráty'!D2</f>
        <v>ke dni 31.12.20..</v>
      </c>
      <c r="E2" s="69" t="s">
        <v>130</v>
      </c>
      <c r="F2" s="69"/>
    </row>
    <row r="3" spans="1:6" ht="27" customHeight="1">
      <c r="A3" s="32" t="s">
        <v>380</v>
      </c>
      <c r="B3" s="1" t="s">
        <v>113</v>
      </c>
      <c r="E3" s="121"/>
      <c r="F3" s="121"/>
    </row>
    <row r="4" spans="1:6" ht="20.25" customHeight="1">
      <c r="A4" s="30" t="s">
        <v>114</v>
      </c>
      <c r="B4" s="28"/>
      <c r="E4" s="114"/>
      <c r="F4" s="114"/>
    </row>
    <row r="5" spans="1:6" ht="17.25">
      <c r="A5" s="31" t="s">
        <v>249</v>
      </c>
      <c r="B5" s="29"/>
      <c r="E5" s="54"/>
      <c r="F5" s="54"/>
    </row>
    <row r="6" spans="1:6" ht="24.75" customHeight="1">
      <c r="A6" s="25" t="s">
        <v>131</v>
      </c>
      <c r="B6" s="60"/>
      <c r="C6" s="3"/>
      <c r="D6" s="21" t="s">
        <v>123</v>
      </c>
      <c r="E6" s="21" t="s">
        <v>132</v>
      </c>
      <c r="F6" s="21" t="s">
        <v>133</v>
      </c>
    </row>
    <row r="7" spans="1:6" ht="13.5" customHeight="1">
      <c r="A7" s="71" t="s">
        <v>252</v>
      </c>
      <c r="B7" s="38"/>
      <c r="C7" s="94" t="s">
        <v>379</v>
      </c>
      <c r="D7" s="22">
        <v>1</v>
      </c>
      <c r="E7" s="100">
        <f>E8+E16+E27-E35</f>
        <v>0</v>
      </c>
      <c r="F7" s="100">
        <f>F8+F16+F27-F35</f>
        <v>0</v>
      </c>
    </row>
    <row r="8" spans="1:6" ht="13.5" customHeight="1">
      <c r="A8" s="71" t="s">
        <v>253</v>
      </c>
      <c r="B8" s="73"/>
      <c r="C8" s="72" t="s">
        <v>254</v>
      </c>
      <c r="D8" s="22">
        <v>2</v>
      </c>
      <c r="E8" s="99">
        <f>SUM(E9:E15)</f>
        <v>0</v>
      </c>
      <c r="F8" s="99">
        <f>SUM(F9:F15)</f>
        <v>0</v>
      </c>
    </row>
    <row r="9" spans="1:6" ht="13.5" customHeight="1">
      <c r="A9" s="5"/>
      <c r="B9" s="18" t="s">
        <v>257</v>
      </c>
      <c r="C9" s="20" t="s">
        <v>134</v>
      </c>
      <c r="D9" s="22">
        <v>3</v>
      </c>
      <c r="E9" s="50"/>
      <c r="F9" s="50"/>
    </row>
    <row r="10" spans="1:6" ht="13.5" customHeight="1">
      <c r="A10" s="5"/>
      <c r="B10" s="18" t="s">
        <v>258</v>
      </c>
      <c r="C10" s="20" t="s">
        <v>135</v>
      </c>
      <c r="D10" s="22">
        <v>4</v>
      </c>
      <c r="E10" s="50"/>
      <c r="F10" s="50"/>
    </row>
    <row r="11" spans="1:6" ht="13.5" customHeight="1">
      <c r="A11" s="5"/>
      <c r="B11" s="18" t="s">
        <v>259</v>
      </c>
      <c r="C11" s="20" t="s">
        <v>136</v>
      </c>
      <c r="D11" s="22">
        <v>5</v>
      </c>
      <c r="E11" s="50"/>
      <c r="F11" s="50"/>
    </row>
    <row r="12" spans="1:6" ht="13.5" customHeight="1">
      <c r="A12" s="5"/>
      <c r="B12" s="18" t="s">
        <v>260</v>
      </c>
      <c r="C12" s="20" t="s">
        <v>137</v>
      </c>
      <c r="D12" s="22">
        <v>6</v>
      </c>
      <c r="E12" s="50"/>
      <c r="F12" s="50"/>
    </row>
    <row r="13" spans="1:6" ht="13.5" customHeight="1">
      <c r="A13" s="5"/>
      <c r="B13" s="18" t="s">
        <v>261</v>
      </c>
      <c r="C13" s="20" t="s">
        <v>138</v>
      </c>
      <c r="D13" s="22">
        <v>7</v>
      </c>
      <c r="E13" s="50"/>
      <c r="F13" s="50"/>
    </row>
    <row r="14" spans="1:6" ht="13.5" customHeight="1">
      <c r="A14" s="5"/>
      <c r="B14" s="18" t="s">
        <v>262</v>
      </c>
      <c r="C14" s="20" t="s">
        <v>139</v>
      </c>
      <c r="D14" s="22">
        <v>8</v>
      </c>
      <c r="E14" s="50"/>
      <c r="F14" s="50"/>
    </row>
    <row r="15" spans="1:6" ht="13.5" customHeight="1">
      <c r="A15" s="5"/>
      <c r="B15" s="18" t="s">
        <v>263</v>
      </c>
      <c r="C15" s="20" t="s">
        <v>140</v>
      </c>
      <c r="D15" s="22">
        <v>9</v>
      </c>
      <c r="E15" s="50"/>
      <c r="F15" s="50"/>
    </row>
    <row r="16" spans="1:6" ht="13.5" customHeight="1">
      <c r="A16" s="75" t="s">
        <v>255</v>
      </c>
      <c r="B16" s="73"/>
      <c r="C16" s="72" t="s">
        <v>256</v>
      </c>
      <c r="D16" s="22">
        <v>10</v>
      </c>
      <c r="E16" s="99">
        <f>SUM(E17:E26)</f>
        <v>0</v>
      </c>
      <c r="F16" s="99">
        <f>SUM(F17:F26)</f>
        <v>0</v>
      </c>
    </row>
    <row r="17" spans="1:9" ht="13.5" customHeight="1">
      <c r="A17" s="74"/>
      <c r="B17" s="18" t="s">
        <v>264</v>
      </c>
      <c r="C17" s="20" t="s">
        <v>146</v>
      </c>
      <c r="D17" s="22">
        <v>11</v>
      </c>
      <c r="E17" s="50"/>
      <c r="F17" s="50"/>
      <c r="H17" s="93"/>
      <c r="I17" s="93"/>
    </row>
    <row r="18" spans="1:6" ht="13.5" customHeight="1">
      <c r="A18" s="74"/>
      <c r="B18" s="18" t="s">
        <v>265</v>
      </c>
      <c r="C18" s="20" t="s">
        <v>147</v>
      </c>
      <c r="D18" s="22">
        <v>12</v>
      </c>
      <c r="E18" s="50"/>
      <c r="F18" s="50"/>
    </row>
    <row r="19" spans="1:6" ht="13.5" customHeight="1">
      <c r="A19" s="74"/>
      <c r="B19" s="18" t="s">
        <v>266</v>
      </c>
      <c r="C19" s="20" t="s">
        <v>148</v>
      </c>
      <c r="D19" s="22">
        <v>13</v>
      </c>
      <c r="E19" s="50"/>
      <c r="F19" s="50"/>
    </row>
    <row r="20" spans="1:6" ht="13.5" customHeight="1">
      <c r="A20" s="74"/>
      <c r="B20" s="18" t="s">
        <v>267</v>
      </c>
      <c r="C20" s="20" t="s">
        <v>149</v>
      </c>
      <c r="D20" s="22">
        <v>14</v>
      </c>
      <c r="E20" s="50"/>
      <c r="F20" s="50"/>
    </row>
    <row r="21" spans="1:6" ht="13.5" customHeight="1">
      <c r="A21" s="74"/>
      <c r="B21" s="18" t="s">
        <v>268</v>
      </c>
      <c r="C21" s="20" t="s">
        <v>150</v>
      </c>
      <c r="D21" s="22">
        <v>15</v>
      </c>
      <c r="E21" s="50"/>
      <c r="F21" s="50"/>
    </row>
    <row r="22" spans="1:6" ht="13.5" customHeight="1">
      <c r="A22" s="74"/>
      <c r="B22" s="18" t="s">
        <v>269</v>
      </c>
      <c r="C22" s="20" t="s">
        <v>151</v>
      </c>
      <c r="D22" s="22">
        <v>16</v>
      </c>
      <c r="E22" s="50"/>
      <c r="F22" s="50"/>
    </row>
    <row r="23" spans="1:6" ht="13.5" customHeight="1">
      <c r="A23" s="74"/>
      <c r="B23" s="18" t="s">
        <v>270</v>
      </c>
      <c r="C23" s="20" t="s">
        <v>152</v>
      </c>
      <c r="D23" s="22">
        <v>17</v>
      </c>
      <c r="E23" s="50"/>
      <c r="F23" s="50"/>
    </row>
    <row r="24" spans="1:6" ht="13.5" customHeight="1">
      <c r="A24" s="74"/>
      <c r="B24" s="18" t="s">
        <v>271</v>
      </c>
      <c r="C24" s="20" t="s">
        <v>153</v>
      </c>
      <c r="D24" s="22">
        <v>18</v>
      </c>
      <c r="E24" s="50"/>
      <c r="F24" s="50"/>
    </row>
    <row r="25" spans="1:6" ht="13.5" customHeight="1">
      <c r="A25" s="74"/>
      <c r="B25" s="18" t="s">
        <v>273</v>
      </c>
      <c r="C25" s="20" t="s">
        <v>154</v>
      </c>
      <c r="D25" s="22">
        <v>19</v>
      </c>
      <c r="E25" s="50"/>
      <c r="F25" s="50"/>
    </row>
    <row r="26" spans="1:6" ht="13.5" customHeight="1">
      <c r="A26" s="74"/>
      <c r="B26" s="18" t="s">
        <v>272</v>
      </c>
      <c r="C26" s="20" t="s">
        <v>155</v>
      </c>
      <c r="D26" s="22">
        <v>20</v>
      </c>
      <c r="E26" s="50"/>
      <c r="F26" s="50"/>
    </row>
    <row r="27" spans="1:6" ht="13.5" customHeight="1">
      <c r="A27" s="75" t="s">
        <v>275</v>
      </c>
      <c r="B27" s="73"/>
      <c r="C27" s="72" t="s">
        <v>274</v>
      </c>
      <c r="D27" s="22">
        <v>21</v>
      </c>
      <c r="E27" s="99">
        <f>SUM(E28:E34)</f>
        <v>0</v>
      </c>
      <c r="F27" s="99">
        <f>SUM(F28:F34)</f>
        <v>0</v>
      </c>
    </row>
    <row r="28" spans="1:9" ht="13.5" customHeight="1">
      <c r="A28" s="74"/>
      <c r="B28" s="18" t="s">
        <v>276</v>
      </c>
      <c r="C28" s="19" t="s">
        <v>162</v>
      </c>
      <c r="D28" s="22">
        <v>22</v>
      </c>
      <c r="E28" s="50"/>
      <c r="F28" s="50"/>
      <c r="H28" s="93"/>
      <c r="I28" s="93"/>
    </row>
    <row r="29" spans="1:6" ht="13.5" customHeight="1">
      <c r="A29" s="74"/>
      <c r="B29" s="18" t="s">
        <v>279</v>
      </c>
      <c r="C29" s="19" t="s">
        <v>163</v>
      </c>
      <c r="D29" s="22">
        <v>23</v>
      </c>
      <c r="E29" s="50"/>
      <c r="F29" s="50"/>
    </row>
    <row r="30" spans="1:6" ht="13.5" customHeight="1">
      <c r="A30" s="74"/>
      <c r="B30" s="18" t="s">
        <v>280</v>
      </c>
      <c r="C30" s="19" t="s">
        <v>164</v>
      </c>
      <c r="D30" s="22">
        <v>24</v>
      </c>
      <c r="E30" s="50"/>
      <c r="F30" s="50"/>
    </row>
    <row r="31" spans="1:6" ht="13.5" customHeight="1">
      <c r="A31" s="74"/>
      <c r="B31" s="18" t="s">
        <v>281</v>
      </c>
      <c r="C31" s="19" t="s">
        <v>165</v>
      </c>
      <c r="D31" s="22">
        <v>25</v>
      </c>
      <c r="E31" s="50"/>
      <c r="F31" s="50"/>
    </row>
    <row r="32" spans="1:6" ht="13.5" customHeight="1">
      <c r="A32" s="74"/>
      <c r="B32" s="18" t="s">
        <v>277</v>
      </c>
      <c r="C32" s="19" t="s">
        <v>166</v>
      </c>
      <c r="D32" s="22">
        <v>26</v>
      </c>
      <c r="E32" s="50"/>
      <c r="F32" s="50"/>
    </row>
    <row r="33" spans="1:6" ht="13.5" customHeight="1">
      <c r="A33" s="5"/>
      <c r="B33" s="18" t="s">
        <v>278</v>
      </c>
      <c r="C33" s="19" t="s">
        <v>167</v>
      </c>
      <c r="D33" s="22">
        <v>27</v>
      </c>
      <c r="E33" s="50"/>
      <c r="F33" s="50"/>
    </row>
    <row r="34" spans="1:6" ht="13.5" customHeight="1">
      <c r="A34" s="5"/>
      <c r="B34" s="18" t="s">
        <v>282</v>
      </c>
      <c r="C34" s="19" t="s">
        <v>168</v>
      </c>
      <c r="D34" s="22">
        <v>28</v>
      </c>
      <c r="E34" s="50"/>
      <c r="F34" s="50"/>
    </row>
    <row r="35" spans="1:9" ht="13.5" customHeight="1">
      <c r="A35" s="75" t="s">
        <v>283</v>
      </c>
      <c r="B35" s="73"/>
      <c r="C35" s="72" t="s">
        <v>284</v>
      </c>
      <c r="D35" s="22">
        <v>29</v>
      </c>
      <c r="E35" s="99">
        <f>SUM(E36:E46)</f>
        <v>0</v>
      </c>
      <c r="F35" s="99">
        <f>SUM(F36:F46)</f>
        <v>0</v>
      </c>
      <c r="H35" s="93"/>
      <c r="I35" s="93"/>
    </row>
    <row r="36" spans="1:6" ht="13.5" customHeight="1">
      <c r="A36" s="5"/>
      <c r="B36" s="18" t="s">
        <v>285</v>
      </c>
      <c r="C36" s="20" t="s">
        <v>141</v>
      </c>
      <c r="D36" s="22">
        <v>30</v>
      </c>
      <c r="E36" s="50"/>
      <c r="F36" s="50"/>
    </row>
    <row r="37" spans="1:6" ht="13.5" customHeight="1">
      <c r="A37" s="5"/>
      <c r="B37" s="18" t="s">
        <v>286</v>
      </c>
      <c r="C37" s="20" t="s">
        <v>142</v>
      </c>
      <c r="D37" s="22">
        <v>31</v>
      </c>
      <c r="E37" s="50"/>
      <c r="F37" s="50"/>
    </row>
    <row r="38" spans="1:6" ht="13.5" customHeight="1">
      <c r="A38" s="5"/>
      <c r="B38" s="18" t="s">
        <v>287</v>
      </c>
      <c r="C38" s="20" t="s">
        <v>143</v>
      </c>
      <c r="D38" s="22">
        <v>32</v>
      </c>
      <c r="E38" s="50"/>
      <c r="F38" s="50"/>
    </row>
    <row r="39" spans="1:6" ht="13.5" customHeight="1">
      <c r="A39" s="5"/>
      <c r="B39" s="18" t="s">
        <v>288</v>
      </c>
      <c r="C39" s="20" t="s">
        <v>144</v>
      </c>
      <c r="D39" s="22">
        <v>33</v>
      </c>
      <c r="E39" s="50"/>
      <c r="F39" s="50"/>
    </row>
    <row r="40" spans="1:6" ht="13.5" customHeight="1">
      <c r="A40" s="5"/>
      <c r="B40" s="18" t="s">
        <v>289</v>
      </c>
      <c r="C40" s="20" t="s">
        <v>145</v>
      </c>
      <c r="D40" s="22">
        <v>34</v>
      </c>
      <c r="E40" s="50"/>
      <c r="F40" s="50"/>
    </row>
    <row r="41" spans="1:6" ht="13.5" customHeight="1">
      <c r="A41" s="5"/>
      <c r="B41" s="13" t="s">
        <v>290</v>
      </c>
      <c r="C41" s="19" t="s">
        <v>156</v>
      </c>
      <c r="D41" s="22">
        <v>35</v>
      </c>
      <c r="E41" s="50"/>
      <c r="F41" s="50"/>
    </row>
    <row r="42" spans="1:6" ht="13.5" customHeight="1">
      <c r="A42" s="5"/>
      <c r="B42" s="13" t="s">
        <v>291</v>
      </c>
      <c r="C42" s="19" t="s">
        <v>157</v>
      </c>
      <c r="D42" s="22">
        <v>36</v>
      </c>
      <c r="E42" s="50"/>
      <c r="F42" s="50"/>
    </row>
    <row r="43" spans="1:6" ht="13.5" customHeight="1">
      <c r="A43" s="5"/>
      <c r="B43" s="13" t="s">
        <v>292</v>
      </c>
      <c r="C43" s="19" t="s">
        <v>158</v>
      </c>
      <c r="D43" s="22">
        <v>37</v>
      </c>
      <c r="E43" s="50"/>
      <c r="F43" s="50"/>
    </row>
    <row r="44" spans="1:6" ht="13.5" customHeight="1">
      <c r="A44" s="5"/>
      <c r="B44" s="13" t="s">
        <v>293</v>
      </c>
      <c r="C44" s="19" t="s">
        <v>159</v>
      </c>
      <c r="D44" s="22">
        <v>38</v>
      </c>
      <c r="E44" s="50"/>
      <c r="F44" s="50"/>
    </row>
    <row r="45" spans="1:6" ht="13.5" customHeight="1">
      <c r="A45" s="5"/>
      <c r="B45" s="13" t="s">
        <v>294</v>
      </c>
      <c r="C45" s="19" t="s">
        <v>160</v>
      </c>
      <c r="D45" s="22">
        <v>39</v>
      </c>
      <c r="E45" s="50"/>
      <c r="F45" s="50"/>
    </row>
    <row r="46" spans="1:6" ht="13.5" customHeight="1">
      <c r="A46" s="6"/>
      <c r="B46" s="13" t="s">
        <v>295</v>
      </c>
      <c r="C46" s="19" t="s">
        <v>161</v>
      </c>
      <c r="D46" s="22">
        <v>40</v>
      </c>
      <c r="E46" s="50"/>
      <c r="F46" s="50"/>
    </row>
    <row r="47" spans="1:6" ht="13.5" customHeight="1">
      <c r="A47" s="26"/>
      <c r="B47" s="47"/>
      <c r="C47" s="47"/>
      <c r="D47" s="80"/>
      <c r="E47" s="62"/>
      <c r="F47" s="62"/>
    </row>
    <row r="48" spans="1:6" ht="9.75" customHeight="1">
      <c r="A48" s="10"/>
      <c r="B48" s="11"/>
      <c r="C48" s="11"/>
      <c r="D48" s="10"/>
      <c r="E48" s="34"/>
      <c r="F48" s="34"/>
    </row>
    <row r="49" spans="1:6" ht="27" customHeight="1">
      <c r="A49" s="10"/>
      <c r="B49" s="11"/>
      <c r="C49" s="11"/>
      <c r="D49" s="21" t="s">
        <v>123</v>
      </c>
      <c r="E49" s="21" t="s">
        <v>132</v>
      </c>
      <c r="F49" s="21" t="s">
        <v>133</v>
      </c>
    </row>
    <row r="50" spans="1:6" ht="15.75" customHeight="1">
      <c r="A50" s="75" t="s">
        <v>296</v>
      </c>
      <c r="B50" s="16"/>
      <c r="C50" s="94" t="s">
        <v>297</v>
      </c>
      <c r="D50" s="22">
        <v>41</v>
      </c>
      <c r="E50" s="99">
        <f>E51+E61+E81+E90</f>
        <v>0</v>
      </c>
      <c r="F50" s="99">
        <f>F51+F61+F81+F90</f>
        <v>0</v>
      </c>
    </row>
    <row r="51" spans="1:6" ht="15.75" customHeight="1">
      <c r="A51" s="75" t="s">
        <v>299</v>
      </c>
      <c r="B51" s="73"/>
      <c r="C51" s="72" t="s">
        <v>298</v>
      </c>
      <c r="D51" s="22">
        <v>42</v>
      </c>
      <c r="E51" s="99">
        <f>SUM(E52:E60)</f>
        <v>0</v>
      </c>
      <c r="F51" s="104">
        <f>SUM(F52:F60)</f>
        <v>0</v>
      </c>
    </row>
    <row r="52" spans="1:6" ht="15.75" customHeight="1">
      <c r="A52" s="4"/>
      <c r="B52" s="18" t="s">
        <v>300</v>
      </c>
      <c r="C52" s="27" t="s">
        <v>169</v>
      </c>
      <c r="D52" s="22">
        <v>43</v>
      </c>
      <c r="E52" s="50"/>
      <c r="F52" s="50"/>
    </row>
    <row r="53" spans="1:6" ht="15.75" customHeight="1">
      <c r="A53" s="5"/>
      <c r="B53" s="18" t="s">
        <v>301</v>
      </c>
      <c r="C53" s="27" t="s">
        <v>170</v>
      </c>
      <c r="D53" s="22">
        <v>44</v>
      </c>
      <c r="E53" s="50"/>
      <c r="F53" s="50"/>
    </row>
    <row r="54" spans="1:6" ht="15.75" customHeight="1">
      <c r="A54" s="5"/>
      <c r="B54" s="18" t="s">
        <v>302</v>
      </c>
      <c r="C54" s="27" t="s">
        <v>171</v>
      </c>
      <c r="D54" s="22">
        <v>45</v>
      </c>
      <c r="E54" s="50"/>
      <c r="F54" s="50"/>
    </row>
    <row r="55" spans="1:6" ht="15.75" customHeight="1">
      <c r="A55" s="5"/>
      <c r="B55" s="18" t="s">
        <v>303</v>
      </c>
      <c r="C55" s="27" t="s">
        <v>172</v>
      </c>
      <c r="D55" s="22">
        <v>46</v>
      </c>
      <c r="E55" s="50"/>
      <c r="F55" s="50"/>
    </row>
    <row r="56" spans="1:6" ht="15.75" customHeight="1">
      <c r="A56" s="5"/>
      <c r="B56" s="18" t="s">
        <v>304</v>
      </c>
      <c r="C56" s="27" t="s">
        <v>173</v>
      </c>
      <c r="D56" s="22">
        <v>47</v>
      </c>
      <c r="E56" s="50"/>
      <c r="F56" s="50"/>
    </row>
    <row r="57" spans="1:6" ht="15.75" customHeight="1">
      <c r="A57" s="5"/>
      <c r="B57" s="18" t="s">
        <v>305</v>
      </c>
      <c r="C57" s="27" t="s">
        <v>174</v>
      </c>
      <c r="D57" s="22">
        <v>48</v>
      </c>
      <c r="F57" s="50"/>
    </row>
    <row r="58" spans="1:6" ht="15.75" customHeight="1">
      <c r="A58" s="5"/>
      <c r="B58" s="18" t="s">
        <v>309</v>
      </c>
      <c r="C58" s="27" t="s">
        <v>175</v>
      </c>
      <c r="D58" s="22">
        <v>49</v>
      </c>
      <c r="E58" s="50"/>
      <c r="F58" s="50"/>
    </row>
    <row r="59" spans="1:6" ht="15.75" customHeight="1">
      <c r="A59" s="5"/>
      <c r="B59" s="18" t="s">
        <v>306</v>
      </c>
      <c r="C59" s="27" t="s">
        <v>176</v>
      </c>
      <c r="D59" s="22">
        <v>50</v>
      </c>
      <c r="E59" s="50"/>
      <c r="F59" s="50"/>
    </row>
    <row r="60" spans="1:6" ht="15.75" customHeight="1">
      <c r="A60" s="6"/>
      <c r="B60" s="18" t="s">
        <v>307</v>
      </c>
      <c r="C60" s="27" t="s">
        <v>308</v>
      </c>
      <c r="D60" s="22">
        <v>51</v>
      </c>
      <c r="E60" s="50"/>
      <c r="F60" s="50"/>
    </row>
    <row r="61" spans="1:6" ht="15.75" customHeight="1">
      <c r="A61" s="75" t="s">
        <v>311</v>
      </c>
      <c r="B61" s="73"/>
      <c r="C61" s="72" t="s">
        <v>310</v>
      </c>
      <c r="D61" s="22">
        <v>52</v>
      </c>
      <c r="E61" s="99">
        <f>SUM(E62:E80)</f>
        <v>0</v>
      </c>
      <c r="F61" s="104">
        <f>SUM(F62:F80)</f>
        <v>0</v>
      </c>
    </row>
    <row r="62" spans="1:6" ht="15.75" customHeight="1">
      <c r="A62" s="4"/>
      <c r="B62" s="13" t="s">
        <v>314</v>
      </c>
      <c r="C62" s="27" t="s">
        <v>177</v>
      </c>
      <c r="D62" s="22">
        <v>53</v>
      </c>
      <c r="E62" s="50"/>
      <c r="F62" s="50"/>
    </row>
    <row r="63" spans="1:6" ht="15.75" customHeight="1">
      <c r="A63" s="5"/>
      <c r="B63" s="13" t="s">
        <v>315</v>
      </c>
      <c r="C63" s="27" t="s">
        <v>178</v>
      </c>
      <c r="D63" s="22">
        <v>54</v>
      </c>
      <c r="E63" s="50"/>
      <c r="F63" s="50"/>
    </row>
    <row r="64" spans="1:6" ht="15.75" customHeight="1">
      <c r="A64" s="5"/>
      <c r="B64" s="13" t="s">
        <v>316</v>
      </c>
      <c r="C64" s="27" t="s">
        <v>179</v>
      </c>
      <c r="D64" s="22">
        <v>55</v>
      </c>
      <c r="E64" s="50"/>
      <c r="F64" s="50"/>
    </row>
    <row r="65" spans="1:6" ht="15.75" customHeight="1">
      <c r="A65" s="5"/>
      <c r="B65" s="13" t="s">
        <v>317</v>
      </c>
      <c r="C65" s="27" t="s">
        <v>308</v>
      </c>
      <c r="D65" s="22">
        <v>56</v>
      </c>
      <c r="E65" s="50"/>
      <c r="F65" s="50"/>
    </row>
    <row r="66" spans="1:6" ht="15.75" customHeight="1">
      <c r="A66" s="5"/>
      <c r="B66" s="13" t="s">
        <v>318</v>
      </c>
      <c r="C66" s="27" t="s">
        <v>180</v>
      </c>
      <c r="D66" s="22">
        <v>57</v>
      </c>
      <c r="E66" s="50"/>
      <c r="F66" s="50"/>
    </row>
    <row r="67" spans="1:6" ht="15.75" customHeight="1">
      <c r="A67" s="5"/>
      <c r="B67" s="13" t="s">
        <v>319</v>
      </c>
      <c r="C67" s="27" t="s">
        <v>181</v>
      </c>
      <c r="D67" s="22">
        <v>58</v>
      </c>
      <c r="E67" s="50"/>
      <c r="F67" s="50"/>
    </row>
    <row r="68" spans="1:6" ht="15.75" customHeight="1">
      <c r="A68" s="5"/>
      <c r="B68" s="13" t="s">
        <v>320</v>
      </c>
      <c r="C68" s="19" t="s">
        <v>182</v>
      </c>
      <c r="D68" s="22">
        <v>59</v>
      </c>
      <c r="E68" s="50"/>
      <c r="F68" s="103"/>
    </row>
    <row r="69" spans="1:6" ht="15.75" customHeight="1">
      <c r="A69" s="5"/>
      <c r="B69" s="13" t="s">
        <v>321</v>
      </c>
      <c r="C69" s="19" t="s">
        <v>183</v>
      </c>
      <c r="D69" s="22">
        <v>60</v>
      </c>
      <c r="E69" s="102"/>
      <c r="F69" s="103"/>
    </row>
    <row r="70" spans="1:6" ht="15.75" customHeight="1">
      <c r="A70" s="5"/>
      <c r="B70" s="13" t="s">
        <v>322</v>
      </c>
      <c r="C70" s="19" t="s">
        <v>184</v>
      </c>
      <c r="D70" s="22">
        <v>61</v>
      </c>
      <c r="E70" s="50"/>
      <c r="F70" s="103"/>
    </row>
    <row r="71" spans="1:6" ht="15.75" customHeight="1">
      <c r="A71" s="5"/>
      <c r="B71" s="13" t="s">
        <v>323</v>
      </c>
      <c r="C71" s="19" t="s">
        <v>185</v>
      </c>
      <c r="D71" s="22">
        <v>62</v>
      </c>
      <c r="E71" s="50"/>
      <c r="F71" s="103"/>
    </row>
    <row r="72" spans="1:6" ht="15.75" customHeight="1">
      <c r="A72" s="5"/>
      <c r="B72" s="13" t="s">
        <v>324</v>
      </c>
      <c r="C72" s="19" t="s">
        <v>186</v>
      </c>
      <c r="D72" s="22">
        <v>63</v>
      </c>
      <c r="E72" s="50"/>
      <c r="F72" s="103"/>
    </row>
    <row r="73" spans="1:6" ht="15.75" customHeight="1">
      <c r="A73" s="5"/>
      <c r="B73" s="13" t="s">
        <v>325</v>
      </c>
      <c r="C73" s="19" t="s">
        <v>187</v>
      </c>
      <c r="D73" s="22">
        <v>64</v>
      </c>
      <c r="E73" s="50"/>
      <c r="F73" s="103"/>
    </row>
    <row r="74" spans="1:6" ht="23.25" customHeight="1">
      <c r="A74" s="5"/>
      <c r="B74" s="24" t="s">
        <v>326</v>
      </c>
      <c r="C74" s="19" t="s">
        <v>188</v>
      </c>
      <c r="D74" s="22">
        <v>65</v>
      </c>
      <c r="E74" s="50"/>
      <c r="F74" s="103"/>
    </row>
    <row r="75" spans="1:6" ht="15.75" customHeight="1">
      <c r="A75" s="5"/>
      <c r="B75" s="13" t="s">
        <v>327</v>
      </c>
      <c r="C75" s="19" t="s">
        <v>189</v>
      </c>
      <c r="D75" s="22">
        <v>66</v>
      </c>
      <c r="E75" s="50"/>
      <c r="F75" s="103"/>
    </row>
    <row r="76" spans="1:6" ht="15.75" customHeight="1">
      <c r="A76" s="5"/>
      <c r="B76" s="13" t="s">
        <v>328</v>
      </c>
      <c r="C76" s="19" t="s">
        <v>190</v>
      </c>
      <c r="D76" s="22">
        <v>67</v>
      </c>
      <c r="E76" s="50"/>
      <c r="F76" s="103"/>
    </row>
    <row r="77" spans="1:6" ht="15.75" customHeight="1">
      <c r="A77" s="5"/>
      <c r="B77" s="13" t="s">
        <v>329</v>
      </c>
      <c r="C77" s="19" t="s">
        <v>191</v>
      </c>
      <c r="D77" s="22">
        <v>68</v>
      </c>
      <c r="E77" s="50"/>
      <c r="F77" s="103"/>
    </row>
    <row r="78" spans="1:6" ht="15.75" customHeight="1">
      <c r="A78" s="5"/>
      <c r="B78" s="13" t="s">
        <v>330</v>
      </c>
      <c r="C78" s="19" t="s">
        <v>192</v>
      </c>
      <c r="D78" s="22">
        <v>69</v>
      </c>
      <c r="E78" s="50"/>
      <c r="F78" s="103"/>
    </row>
    <row r="79" spans="1:6" ht="15.75" customHeight="1">
      <c r="A79" s="5"/>
      <c r="B79" s="13" t="s">
        <v>331</v>
      </c>
      <c r="C79" s="19" t="s">
        <v>205</v>
      </c>
      <c r="D79" s="22">
        <v>70</v>
      </c>
      <c r="E79" s="50"/>
      <c r="F79" s="50"/>
    </row>
    <row r="80" spans="1:6" ht="15.75" customHeight="1">
      <c r="A80" s="6"/>
      <c r="B80" s="13" t="s">
        <v>332</v>
      </c>
      <c r="C80" s="19" t="s">
        <v>193</v>
      </c>
      <c r="D80" s="22">
        <v>71</v>
      </c>
      <c r="E80" s="50"/>
      <c r="F80" s="50"/>
    </row>
    <row r="81" spans="1:6" ht="15.75" customHeight="1">
      <c r="A81" s="75" t="s">
        <v>312</v>
      </c>
      <c r="B81" s="73"/>
      <c r="C81" s="72" t="s">
        <v>313</v>
      </c>
      <c r="D81" s="22">
        <v>72</v>
      </c>
      <c r="E81" s="99">
        <f>SUM(E82:E89)</f>
        <v>0</v>
      </c>
      <c r="F81" s="99">
        <f>SUM(F82:F89)</f>
        <v>0</v>
      </c>
    </row>
    <row r="82" spans="1:6" ht="15.75" customHeight="1">
      <c r="A82" s="4"/>
      <c r="B82" s="13" t="s">
        <v>333</v>
      </c>
      <c r="C82" s="19" t="s">
        <v>194</v>
      </c>
      <c r="D82" s="22">
        <v>73</v>
      </c>
      <c r="E82" s="50"/>
      <c r="F82" s="103"/>
    </row>
    <row r="83" spans="1:6" ht="15.75" customHeight="1">
      <c r="A83" s="5"/>
      <c r="B83" s="13" t="s">
        <v>334</v>
      </c>
      <c r="C83" s="19" t="s">
        <v>195</v>
      </c>
      <c r="D83" s="22">
        <v>74</v>
      </c>
      <c r="E83" s="50"/>
      <c r="F83" s="103"/>
    </row>
    <row r="84" spans="1:6" ht="15.75" customHeight="1">
      <c r="A84" s="5"/>
      <c r="B84" s="13" t="s">
        <v>335</v>
      </c>
      <c r="C84" s="19" t="s">
        <v>196</v>
      </c>
      <c r="D84" s="22">
        <v>75</v>
      </c>
      <c r="E84" s="50"/>
      <c r="F84" s="103"/>
    </row>
    <row r="85" spans="1:6" ht="15.75" customHeight="1">
      <c r="A85" s="5"/>
      <c r="B85" s="13" t="s">
        <v>336</v>
      </c>
      <c r="C85" s="19" t="s">
        <v>197</v>
      </c>
      <c r="D85" s="22">
        <v>76</v>
      </c>
      <c r="E85" s="50"/>
      <c r="F85" s="103"/>
    </row>
    <row r="86" spans="1:6" ht="15.75" customHeight="1">
      <c r="A86" s="5"/>
      <c r="B86" s="13" t="s">
        <v>340</v>
      </c>
      <c r="C86" s="19" t="s">
        <v>198</v>
      </c>
      <c r="D86" s="22">
        <v>77</v>
      </c>
      <c r="E86" s="50"/>
      <c r="F86" s="103"/>
    </row>
    <row r="87" spans="1:6" ht="15.75" customHeight="1">
      <c r="A87" s="5"/>
      <c r="B87" s="13" t="s">
        <v>337</v>
      </c>
      <c r="C87" s="19" t="s">
        <v>199</v>
      </c>
      <c r="D87" s="22">
        <v>78</v>
      </c>
      <c r="E87" s="50"/>
      <c r="F87" s="103"/>
    </row>
    <row r="88" spans="1:6" ht="15.75" customHeight="1">
      <c r="A88" s="5"/>
      <c r="B88" s="61" t="s">
        <v>338</v>
      </c>
      <c r="C88" s="19" t="s">
        <v>200</v>
      </c>
      <c r="D88" s="22">
        <v>79</v>
      </c>
      <c r="E88" s="50"/>
      <c r="F88" s="103"/>
    </row>
    <row r="89" spans="1:6" ht="15.75" customHeight="1">
      <c r="A89" s="6"/>
      <c r="B89" s="13" t="s">
        <v>339</v>
      </c>
      <c r="C89" s="19" t="s">
        <v>201</v>
      </c>
      <c r="D89" s="22">
        <v>80</v>
      </c>
      <c r="E89" s="50"/>
      <c r="F89" s="103"/>
    </row>
    <row r="90" spans="1:6" ht="15.75" customHeight="1">
      <c r="A90" s="75" t="s">
        <v>341</v>
      </c>
      <c r="B90" s="73"/>
      <c r="C90" s="72" t="s">
        <v>342</v>
      </c>
      <c r="D90" s="22">
        <v>81</v>
      </c>
      <c r="E90" s="99">
        <f>SUM(E91:E93)</f>
        <v>0</v>
      </c>
      <c r="F90" s="99">
        <f>SUM(F91:F93)</f>
        <v>0</v>
      </c>
    </row>
    <row r="91" spans="1:6" ht="15.75" customHeight="1">
      <c r="A91" s="4"/>
      <c r="B91" s="13" t="s">
        <v>343</v>
      </c>
      <c r="C91" s="19" t="s">
        <v>202</v>
      </c>
      <c r="D91" s="22">
        <v>82</v>
      </c>
      <c r="E91" s="50"/>
      <c r="F91" s="103"/>
    </row>
    <row r="92" spans="1:6" ht="15.75" customHeight="1">
      <c r="A92" s="5"/>
      <c r="B92" s="13" t="s">
        <v>344</v>
      </c>
      <c r="C92" s="19" t="s">
        <v>203</v>
      </c>
      <c r="D92" s="22">
        <v>83</v>
      </c>
      <c r="E92" s="50"/>
      <c r="F92" s="103"/>
    </row>
    <row r="93" spans="1:6" ht="15.75" customHeight="1">
      <c r="A93" s="5"/>
      <c r="B93" s="13" t="s">
        <v>345</v>
      </c>
      <c r="C93" s="19" t="s">
        <v>204</v>
      </c>
      <c r="D93" s="22">
        <v>84</v>
      </c>
      <c r="E93" s="50"/>
      <c r="F93" s="50"/>
    </row>
    <row r="94" spans="1:6" ht="15.75" customHeight="1">
      <c r="A94" s="44" t="s">
        <v>346</v>
      </c>
      <c r="C94" s="76" t="s">
        <v>347</v>
      </c>
      <c r="D94" s="22">
        <v>85</v>
      </c>
      <c r="E94" s="99">
        <f>E50+E7</f>
        <v>0</v>
      </c>
      <c r="F94" s="99">
        <f>F50+F7</f>
        <v>0</v>
      </c>
    </row>
    <row r="95" spans="1:6" ht="60.75" customHeight="1">
      <c r="A95" s="26"/>
      <c r="B95" s="33"/>
      <c r="C95" s="33"/>
      <c r="E95" s="62"/>
      <c r="F95" s="62"/>
    </row>
    <row r="96" spans="1:6" ht="14.25" customHeight="1">
      <c r="A96" s="141" t="s">
        <v>209</v>
      </c>
      <c r="B96" s="3"/>
      <c r="C96" s="3"/>
      <c r="D96" s="4" t="s">
        <v>206</v>
      </c>
      <c r="E96" s="4" t="s">
        <v>207</v>
      </c>
      <c r="F96" s="4" t="s">
        <v>208</v>
      </c>
    </row>
    <row r="97" spans="1:6" ht="12" customHeight="1">
      <c r="A97" s="142"/>
      <c r="B97" s="60"/>
      <c r="C97" s="25"/>
      <c r="D97" s="6" t="s">
        <v>210</v>
      </c>
      <c r="E97" s="6" t="s">
        <v>211</v>
      </c>
      <c r="F97" s="6" t="s">
        <v>211</v>
      </c>
    </row>
    <row r="98" spans="1:6" ht="15.75" customHeight="1">
      <c r="A98" s="77" t="s">
        <v>348</v>
      </c>
      <c r="B98" s="16"/>
      <c r="C98" s="72" t="s">
        <v>354</v>
      </c>
      <c r="D98" s="22">
        <v>86</v>
      </c>
      <c r="E98" s="99">
        <f>E99+E103</f>
        <v>0</v>
      </c>
      <c r="F98" s="99">
        <f>F99+F103</f>
        <v>0</v>
      </c>
    </row>
    <row r="99" spans="1:9" ht="15.75" customHeight="1">
      <c r="A99" s="77" t="s">
        <v>352</v>
      </c>
      <c r="B99" s="16"/>
      <c r="C99" s="72" t="s">
        <v>353</v>
      </c>
      <c r="D99" s="22">
        <v>87</v>
      </c>
      <c r="E99" s="99">
        <f>SUM(E100:E102)</f>
        <v>0</v>
      </c>
      <c r="F99" s="104">
        <f>SUM(F100:F102)</f>
        <v>0</v>
      </c>
      <c r="G99" s="93"/>
      <c r="I99" s="93">
        <f>G99+H99</f>
        <v>0</v>
      </c>
    </row>
    <row r="100" spans="1:6" ht="15.75" customHeight="1">
      <c r="A100" s="4"/>
      <c r="B100" s="18" t="s">
        <v>349</v>
      </c>
      <c r="C100" s="20" t="s">
        <v>212</v>
      </c>
      <c r="D100" s="22">
        <v>88</v>
      </c>
      <c r="E100" s="50"/>
      <c r="F100" s="50"/>
    </row>
    <row r="101" spans="1:6" ht="15.75" customHeight="1">
      <c r="A101" s="5"/>
      <c r="B101" s="3" t="s">
        <v>350</v>
      </c>
      <c r="C101" s="12" t="s">
        <v>213</v>
      </c>
      <c r="D101" s="22">
        <v>89</v>
      </c>
      <c r="E101" s="50"/>
      <c r="F101" s="50"/>
    </row>
    <row r="102" spans="1:6" ht="15.75" customHeight="1">
      <c r="A102" s="81"/>
      <c r="B102" s="18" t="s">
        <v>351</v>
      </c>
      <c r="C102" s="27" t="s">
        <v>241</v>
      </c>
      <c r="D102" s="22">
        <v>90</v>
      </c>
      <c r="E102" s="50"/>
      <c r="F102" s="50"/>
    </row>
    <row r="103" spans="1:6" ht="15.75" customHeight="1">
      <c r="A103" s="77" t="s">
        <v>355</v>
      </c>
      <c r="B103" s="16"/>
      <c r="C103" s="72" t="s">
        <v>356</v>
      </c>
      <c r="D103" s="22">
        <v>91</v>
      </c>
      <c r="E103" s="100">
        <f>SUM(E104:E106)</f>
        <v>0</v>
      </c>
      <c r="F103" s="100">
        <f>SUM(F104:F106)</f>
        <v>0</v>
      </c>
    </row>
    <row r="104" spans="1:6" ht="15.75" customHeight="1">
      <c r="A104" s="4"/>
      <c r="B104" s="18" t="s">
        <v>357</v>
      </c>
      <c r="C104" s="27" t="s">
        <v>214</v>
      </c>
      <c r="D104" s="22">
        <v>92</v>
      </c>
      <c r="E104" s="63" t="s">
        <v>115</v>
      </c>
      <c r="F104" s="50"/>
    </row>
    <row r="105" spans="1:6" ht="15.75" customHeight="1">
      <c r="A105" s="5"/>
      <c r="B105" s="18" t="s">
        <v>358</v>
      </c>
      <c r="C105" s="27" t="s">
        <v>215</v>
      </c>
      <c r="D105" s="22">
        <v>93</v>
      </c>
      <c r="E105" s="50"/>
      <c r="F105" s="63" t="s">
        <v>115</v>
      </c>
    </row>
    <row r="106" spans="1:6" ht="15.75" customHeight="1">
      <c r="A106" s="5"/>
      <c r="B106" s="18" t="s">
        <v>359</v>
      </c>
      <c r="C106" s="27" t="s">
        <v>216</v>
      </c>
      <c r="D106" s="22">
        <v>94</v>
      </c>
      <c r="E106" s="50"/>
      <c r="F106" s="50"/>
    </row>
    <row r="107" spans="1:6" ht="15.75" customHeight="1">
      <c r="A107" s="77" t="s">
        <v>360</v>
      </c>
      <c r="B107" s="16"/>
      <c r="C107" s="72" t="s">
        <v>361</v>
      </c>
      <c r="D107" s="22">
        <v>95</v>
      </c>
      <c r="E107" s="99">
        <f>E108+E110+E118+E142</f>
        <v>0</v>
      </c>
      <c r="F107" s="99">
        <f>F108+F110+F118+F142</f>
        <v>0</v>
      </c>
    </row>
    <row r="108" spans="1:6" ht="15.75" customHeight="1">
      <c r="A108" s="77" t="s">
        <v>362</v>
      </c>
      <c r="B108" s="16"/>
      <c r="C108" s="72" t="s">
        <v>363</v>
      </c>
      <c r="D108" s="22">
        <v>96</v>
      </c>
      <c r="E108" s="99">
        <f>E109</f>
        <v>0</v>
      </c>
      <c r="F108" s="99">
        <f>SUM(F109)</f>
        <v>0</v>
      </c>
    </row>
    <row r="109" spans="1:6" ht="15.75" customHeight="1">
      <c r="A109" s="7"/>
      <c r="B109" s="13" t="s">
        <v>366</v>
      </c>
      <c r="C109" s="19" t="s">
        <v>217</v>
      </c>
      <c r="D109" s="22">
        <v>97</v>
      </c>
      <c r="E109" s="50"/>
      <c r="F109" s="50"/>
    </row>
    <row r="110" spans="1:6" ht="15.75" customHeight="1">
      <c r="A110" s="77" t="s">
        <v>364</v>
      </c>
      <c r="B110" s="16"/>
      <c r="C110" s="72" t="s">
        <v>365</v>
      </c>
      <c r="D110" s="22">
        <v>98</v>
      </c>
      <c r="E110" s="99">
        <f>SUM(E111:E117)</f>
        <v>0</v>
      </c>
      <c r="F110" s="104">
        <f>SUM(F111:F117)</f>
        <v>0</v>
      </c>
    </row>
    <row r="111" spans="1:6" ht="15.75" customHeight="1">
      <c r="A111" s="4"/>
      <c r="B111" s="18" t="s">
        <v>367</v>
      </c>
      <c r="C111" s="19" t="s">
        <v>377</v>
      </c>
      <c r="D111" s="22">
        <v>99</v>
      </c>
      <c r="E111" s="50"/>
      <c r="F111" s="50"/>
    </row>
    <row r="112" spans="1:6" ht="15.75" customHeight="1">
      <c r="A112" s="4"/>
      <c r="B112" s="18" t="s">
        <v>368</v>
      </c>
      <c r="C112" s="19" t="s">
        <v>218</v>
      </c>
      <c r="D112" s="22">
        <v>100</v>
      </c>
      <c r="E112" s="50"/>
      <c r="F112" s="50"/>
    </row>
    <row r="113" spans="1:6" ht="15.75" customHeight="1">
      <c r="A113" s="5"/>
      <c r="B113" s="18" t="s">
        <v>369</v>
      </c>
      <c r="C113" s="19" t="s">
        <v>219</v>
      </c>
      <c r="D113" s="22">
        <v>101</v>
      </c>
      <c r="E113" s="50"/>
      <c r="F113" s="50"/>
    </row>
    <row r="114" spans="1:6" ht="15.75" customHeight="1">
      <c r="A114" s="5"/>
      <c r="B114" s="18" t="s">
        <v>370</v>
      </c>
      <c r="C114" s="19" t="s">
        <v>220</v>
      </c>
      <c r="D114" s="22">
        <v>102</v>
      </c>
      <c r="E114" s="50"/>
      <c r="F114" s="50"/>
    </row>
    <row r="115" spans="1:6" ht="15.75" customHeight="1">
      <c r="A115" s="5"/>
      <c r="B115" s="18" t="s">
        <v>371</v>
      </c>
      <c r="C115" s="19" t="s">
        <v>221</v>
      </c>
      <c r="D115" s="22">
        <v>103</v>
      </c>
      <c r="E115" s="50"/>
      <c r="F115" s="50"/>
    </row>
    <row r="116" spans="1:6" ht="15.75" customHeight="1">
      <c r="A116" s="5"/>
      <c r="B116" s="18" t="s">
        <v>372</v>
      </c>
      <c r="C116" s="19"/>
      <c r="D116" s="22">
        <v>104</v>
      </c>
      <c r="E116" s="50"/>
      <c r="F116" s="50"/>
    </row>
    <row r="117" spans="1:6" ht="15.75" customHeight="1">
      <c r="A117" s="5"/>
      <c r="B117" s="18" t="s">
        <v>373</v>
      </c>
      <c r="C117" s="19" t="s">
        <v>222</v>
      </c>
      <c r="D117" s="22">
        <v>105</v>
      </c>
      <c r="E117" s="50"/>
      <c r="F117" s="50"/>
    </row>
    <row r="118" spans="1:6" ht="15.75" customHeight="1">
      <c r="A118" s="77" t="s">
        <v>374</v>
      </c>
      <c r="B118" s="16"/>
      <c r="C118" s="72" t="s">
        <v>375</v>
      </c>
      <c r="D118" s="22">
        <v>106</v>
      </c>
      <c r="E118" s="99">
        <f>SUM(E119:E141)</f>
        <v>0</v>
      </c>
      <c r="F118" s="99">
        <f>SUM(F119:F141)</f>
        <v>0</v>
      </c>
    </row>
    <row r="119" spans="1:6" ht="15.75" customHeight="1">
      <c r="A119" s="4"/>
      <c r="B119" s="18" t="s">
        <v>0</v>
      </c>
      <c r="C119" s="19" t="s">
        <v>223</v>
      </c>
      <c r="D119" s="22">
        <v>107</v>
      </c>
      <c r="E119" s="50"/>
      <c r="F119" s="50"/>
    </row>
    <row r="120" spans="1:6" ht="15.75" customHeight="1">
      <c r="A120" s="5"/>
      <c r="B120" s="18" t="s">
        <v>1</v>
      </c>
      <c r="C120" s="19" t="s">
        <v>224</v>
      </c>
      <c r="D120" s="22">
        <v>108</v>
      </c>
      <c r="E120" s="50"/>
      <c r="F120" s="50"/>
    </row>
    <row r="121" spans="1:6" ht="15.75" customHeight="1">
      <c r="A121" s="5"/>
      <c r="B121" s="18" t="s">
        <v>2</v>
      </c>
      <c r="C121" s="19" t="s">
        <v>225</v>
      </c>
      <c r="D121" s="22">
        <v>109</v>
      </c>
      <c r="E121" s="50"/>
      <c r="F121" s="50"/>
    </row>
    <row r="122" spans="1:6" ht="15.75" customHeight="1">
      <c r="A122" s="5"/>
      <c r="B122" s="18" t="s">
        <v>3</v>
      </c>
      <c r="C122" s="19" t="s">
        <v>226</v>
      </c>
      <c r="D122" s="22">
        <v>110</v>
      </c>
      <c r="E122" s="50"/>
      <c r="F122" s="50"/>
    </row>
    <row r="123" spans="1:6" ht="15.75" customHeight="1">
      <c r="A123" s="5"/>
      <c r="B123" s="18" t="s">
        <v>4</v>
      </c>
      <c r="C123" s="19" t="s">
        <v>227</v>
      </c>
      <c r="D123" s="22">
        <v>111</v>
      </c>
      <c r="E123" s="50"/>
      <c r="F123" s="50"/>
    </row>
    <row r="124" spans="1:6" ht="15.75" customHeight="1">
      <c r="A124" s="5"/>
      <c r="B124" s="18" t="s">
        <v>5</v>
      </c>
      <c r="C124" s="19" t="s">
        <v>228</v>
      </c>
      <c r="D124" s="22">
        <v>112</v>
      </c>
      <c r="E124" s="50"/>
      <c r="F124" s="50"/>
    </row>
    <row r="125" spans="1:6" ht="15.75" customHeight="1">
      <c r="A125" s="5"/>
      <c r="B125" s="18" t="s">
        <v>6</v>
      </c>
      <c r="C125" s="19" t="s">
        <v>182</v>
      </c>
      <c r="D125" s="22">
        <v>113</v>
      </c>
      <c r="E125" s="50"/>
      <c r="F125" s="50"/>
    </row>
    <row r="126" spans="1:6" ht="15.75" customHeight="1">
      <c r="A126" s="5"/>
      <c r="B126" s="18" t="s">
        <v>7</v>
      </c>
      <c r="C126" s="19" t="s">
        <v>183</v>
      </c>
      <c r="D126" s="22">
        <v>114</v>
      </c>
      <c r="E126" s="102"/>
      <c r="F126" s="50"/>
    </row>
    <row r="127" spans="1:6" ht="15.75" customHeight="1">
      <c r="A127" s="5"/>
      <c r="B127" s="18" t="s">
        <v>8</v>
      </c>
      <c r="C127" s="19" t="s">
        <v>184</v>
      </c>
      <c r="D127" s="22">
        <v>115</v>
      </c>
      <c r="E127" s="50"/>
      <c r="F127" s="50"/>
    </row>
    <row r="128" spans="1:6" ht="15.75" customHeight="1">
      <c r="A128" s="5"/>
      <c r="B128" s="18" t="s">
        <v>9</v>
      </c>
      <c r="C128" s="19" t="s">
        <v>185</v>
      </c>
      <c r="D128" s="22">
        <v>116</v>
      </c>
      <c r="E128" s="50"/>
      <c r="F128" s="50"/>
    </row>
    <row r="129" spans="1:6" ht="15.75" customHeight="1">
      <c r="A129" s="5"/>
      <c r="B129" s="18" t="s">
        <v>10</v>
      </c>
      <c r="C129" s="19" t="s">
        <v>186</v>
      </c>
      <c r="D129" s="22">
        <v>117</v>
      </c>
      <c r="E129" s="50"/>
      <c r="F129" s="50"/>
    </row>
    <row r="130" spans="1:6" ht="15.75" customHeight="1">
      <c r="A130" s="5"/>
      <c r="B130" s="18" t="s">
        <v>11</v>
      </c>
      <c r="C130" s="19" t="s">
        <v>187</v>
      </c>
      <c r="D130" s="22">
        <v>118</v>
      </c>
      <c r="E130" s="50"/>
      <c r="F130" s="50"/>
    </row>
    <row r="131" spans="1:6" ht="15.75" customHeight="1">
      <c r="A131" s="5"/>
      <c r="B131" s="18" t="s">
        <v>12</v>
      </c>
      <c r="C131" s="19" t="s">
        <v>188</v>
      </c>
      <c r="D131" s="22">
        <v>119</v>
      </c>
      <c r="E131" s="50"/>
      <c r="F131" s="50"/>
    </row>
    <row r="132" spans="1:6" ht="15.75" customHeight="1">
      <c r="A132" s="5"/>
      <c r="B132" s="18" t="s">
        <v>13</v>
      </c>
      <c r="C132" s="19" t="s">
        <v>229</v>
      </c>
      <c r="D132" s="22">
        <v>120</v>
      </c>
      <c r="E132" s="50"/>
      <c r="F132" s="50"/>
    </row>
    <row r="133" spans="1:6" ht="15.75" customHeight="1">
      <c r="A133" s="5"/>
      <c r="B133" s="18" t="s">
        <v>14</v>
      </c>
      <c r="C133" s="19" t="s">
        <v>230</v>
      </c>
      <c r="D133" s="22">
        <v>121</v>
      </c>
      <c r="E133" s="50"/>
      <c r="F133" s="50"/>
    </row>
    <row r="134" spans="1:6" ht="15.75" customHeight="1">
      <c r="A134" s="5"/>
      <c r="B134" s="18" t="s">
        <v>15</v>
      </c>
      <c r="C134" s="19" t="s">
        <v>190</v>
      </c>
      <c r="D134" s="22">
        <v>122</v>
      </c>
      <c r="E134" s="50"/>
      <c r="F134" s="50"/>
    </row>
    <row r="135" spans="1:6" ht="15.75" customHeight="1">
      <c r="A135" s="5"/>
      <c r="B135" s="18" t="s">
        <v>16</v>
      </c>
      <c r="C135" s="19" t="s">
        <v>231</v>
      </c>
      <c r="D135" s="22">
        <v>123</v>
      </c>
      <c r="E135" s="50"/>
      <c r="F135" s="50"/>
    </row>
    <row r="136" spans="1:6" ht="15.75" customHeight="1">
      <c r="A136" s="5"/>
      <c r="B136" s="18" t="s">
        <v>18</v>
      </c>
      <c r="C136" s="19" t="s">
        <v>232</v>
      </c>
      <c r="D136" s="22">
        <v>124</v>
      </c>
      <c r="E136" s="50"/>
      <c r="F136" s="50"/>
    </row>
    <row r="137" spans="1:6" ht="15.75" customHeight="1">
      <c r="A137" s="5"/>
      <c r="B137" s="18" t="s">
        <v>19</v>
      </c>
      <c r="C137" s="19" t="s">
        <v>233</v>
      </c>
      <c r="D137" s="22">
        <v>125</v>
      </c>
      <c r="E137" s="50"/>
      <c r="F137" s="50"/>
    </row>
    <row r="138" spans="1:6" ht="15.75" customHeight="1">
      <c r="A138" s="5"/>
      <c r="B138" s="18" t="s">
        <v>20</v>
      </c>
      <c r="C138" s="19" t="s">
        <v>234</v>
      </c>
      <c r="D138" s="22">
        <v>126</v>
      </c>
      <c r="E138" s="50"/>
      <c r="F138" s="50"/>
    </row>
    <row r="139" spans="1:6" ht="15.75" customHeight="1">
      <c r="A139" s="5"/>
      <c r="B139" s="18" t="s">
        <v>21</v>
      </c>
      <c r="C139" s="19" t="s">
        <v>235</v>
      </c>
      <c r="D139" s="22">
        <v>127</v>
      </c>
      <c r="E139" s="50"/>
      <c r="F139" s="50"/>
    </row>
    <row r="140" spans="1:6" ht="15.75" customHeight="1">
      <c r="A140" s="5"/>
      <c r="B140" s="79" t="s">
        <v>22</v>
      </c>
      <c r="C140" s="19" t="s">
        <v>240</v>
      </c>
      <c r="D140" s="22">
        <v>128</v>
      </c>
      <c r="E140" s="50"/>
      <c r="F140" s="50"/>
    </row>
    <row r="141" spans="1:6" ht="15.75" customHeight="1">
      <c r="A141" s="5"/>
      <c r="B141" s="18" t="s">
        <v>17</v>
      </c>
      <c r="C141" s="19" t="s">
        <v>236</v>
      </c>
      <c r="D141" s="22">
        <v>129</v>
      </c>
      <c r="E141" s="50"/>
      <c r="F141" s="50"/>
    </row>
    <row r="142" spans="1:9" ht="15.75" customHeight="1">
      <c r="A142" s="77" t="s">
        <v>23</v>
      </c>
      <c r="B142" s="16"/>
      <c r="C142" s="72" t="s">
        <v>24</v>
      </c>
      <c r="D142" s="22">
        <v>130</v>
      </c>
      <c r="E142" s="99">
        <f>SUM(E143:E145)</f>
        <v>0</v>
      </c>
      <c r="F142" s="99">
        <f>SUM(F143:F145)</f>
        <v>0</v>
      </c>
      <c r="G142" s="93"/>
      <c r="I142" s="93"/>
    </row>
    <row r="143" spans="1:6" ht="15.75" customHeight="1">
      <c r="A143" s="5"/>
      <c r="B143" s="18" t="s">
        <v>27</v>
      </c>
      <c r="C143" s="19" t="s">
        <v>237</v>
      </c>
      <c r="D143" s="22">
        <v>131</v>
      </c>
      <c r="E143" s="50"/>
      <c r="F143" s="50"/>
    </row>
    <row r="144" spans="1:6" ht="15.75" customHeight="1">
      <c r="A144" s="5"/>
      <c r="B144" s="18" t="s">
        <v>28</v>
      </c>
      <c r="C144" s="19" t="s">
        <v>238</v>
      </c>
      <c r="D144" s="22">
        <v>132</v>
      </c>
      <c r="E144" s="50"/>
      <c r="F144" s="50"/>
    </row>
    <row r="145" spans="1:6" ht="15.75" customHeight="1">
      <c r="A145" s="5"/>
      <c r="B145" s="18" t="s">
        <v>29</v>
      </c>
      <c r="C145" s="19" t="s">
        <v>239</v>
      </c>
      <c r="D145" s="22">
        <v>133</v>
      </c>
      <c r="E145" s="50"/>
      <c r="F145" s="50"/>
    </row>
    <row r="146" spans="1:7" ht="15.75" customHeight="1">
      <c r="A146" s="44" t="s">
        <v>26</v>
      </c>
      <c r="B146" s="45"/>
      <c r="C146" s="82" t="s">
        <v>25</v>
      </c>
      <c r="D146" s="22">
        <v>134</v>
      </c>
      <c r="E146" s="99">
        <f>E98+E107</f>
        <v>0</v>
      </c>
      <c r="F146" s="99">
        <f>F98+F107</f>
        <v>0</v>
      </c>
      <c r="G146" s="93"/>
    </row>
    <row r="147" spans="1:6" ht="15.75" customHeight="1">
      <c r="A147" s="83"/>
      <c r="B147" s="42"/>
      <c r="C147" s="84"/>
      <c r="D147" s="10"/>
      <c r="E147" s="85"/>
      <c r="F147" s="85"/>
    </row>
    <row r="148" spans="1:6" ht="15.75" customHeight="1">
      <c r="A148" s="83"/>
      <c r="B148" s="42"/>
      <c r="C148" s="84"/>
      <c r="D148" s="10"/>
      <c r="E148" s="85"/>
      <c r="F148" s="85"/>
    </row>
    <row r="149" spans="1:6" ht="15.75" customHeight="1">
      <c r="A149" s="83"/>
      <c r="B149" s="42"/>
      <c r="C149" s="84"/>
      <c r="D149" s="10"/>
      <c r="E149" s="85"/>
      <c r="F149" s="85"/>
    </row>
    <row r="150" spans="1:6" ht="15.75" customHeight="1">
      <c r="A150" s="83"/>
      <c r="B150" s="42"/>
      <c r="C150" s="84"/>
      <c r="D150" s="10"/>
      <c r="E150" s="85"/>
      <c r="F150" s="85"/>
    </row>
    <row r="151" spans="1:6" ht="15.75" customHeight="1">
      <c r="A151" s="83"/>
      <c r="B151" s="42"/>
      <c r="C151" s="84"/>
      <c r="D151" s="10"/>
      <c r="E151" s="85"/>
      <c r="F151" s="85"/>
    </row>
    <row r="152" spans="1:6" ht="15.75" customHeight="1">
      <c r="A152" s="83"/>
      <c r="B152" s="42"/>
      <c r="C152" s="84"/>
      <c r="D152" s="10"/>
      <c r="E152" s="85"/>
      <c r="F152" s="85"/>
    </row>
    <row r="153" spans="1:6" ht="15.75" customHeight="1">
      <c r="A153" s="38"/>
      <c r="B153" s="37"/>
      <c r="C153" s="37"/>
      <c r="D153" s="48"/>
      <c r="E153" s="48"/>
      <c r="F153" s="48"/>
    </row>
    <row r="154" spans="1:6" ht="15.75" customHeight="1">
      <c r="A154" s="15" t="s">
        <v>116</v>
      </c>
      <c r="B154" s="33" t="s">
        <v>242</v>
      </c>
      <c r="C154" s="52" t="s">
        <v>117</v>
      </c>
      <c r="D154" s="15"/>
      <c r="E154" s="62"/>
      <c r="F154" s="66" t="s">
        <v>245</v>
      </c>
    </row>
    <row r="155" spans="1:6" ht="15.75" customHeight="1">
      <c r="A155" s="35"/>
      <c r="B155" s="11" t="s">
        <v>243</v>
      </c>
      <c r="C155" s="36" t="s">
        <v>244</v>
      </c>
      <c r="D155" s="10"/>
      <c r="E155" s="34"/>
      <c r="F155" s="41"/>
    </row>
    <row r="156" spans="1:6" ht="15.75" customHeight="1">
      <c r="A156" s="35"/>
      <c r="B156" s="11"/>
      <c r="C156" s="11"/>
      <c r="D156" s="10"/>
      <c r="E156" s="34"/>
      <c r="F156" s="36"/>
    </row>
    <row r="157" spans="1:6" ht="12.75">
      <c r="A157" s="35"/>
      <c r="B157" s="11"/>
      <c r="C157" s="11"/>
      <c r="D157" s="10"/>
      <c r="E157" s="34"/>
      <c r="F157" s="36"/>
    </row>
    <row r="158" spans="1:6" ht="12.75">
      <c r="A158" s="35"/>
      <c r="B158" s="11"/>
      <c r="C158" s="11"/>
      <c r="D158" s="10"/>
      <c r="E158" s="34"/>
      <c r="F158" s="36"/>
    </row>
    <row r="159" spans="1:6" ht="12.75">
      <c r="A159" s="35"/>
      <c r="B159" s="11"/>
      <c r="C159" s="36" t="s">
        <v>119</v>
      </c>
      <c r="D159" s="10"/>
      <c r="E159" s="34"/>
      <c r="F159" s="64"/>
    </row>
    <row r="160" spans="1:6" ht="12.75">
      <c r="A160" s="35"/>
      <c r="B160" s="11"/>
      <c r="C160" s="11"/>
      <c r="D160" s="10"/>
      <c r="E160" s="34"/>
      <c r="F160" s="36"/>
    </row>
    <row r="161" spans="1:6" ht="12.75">
      <c r="A161" s="17"/>
      <c r="B161" s="37"/>
      <c r="C161" s="37"/>
      <c r="D161" s="38"/>
      <c r="E161" s="39"/>
      <c r="F161" s="65"/>
    </row>
    <row r="163" spans="1:6" ht="12.75">
      <c r="A163" s="67" t="s">
        <v>246</v>
      </c>
      <c r="B163" s="3"/>
      <c r="C163" s="3"/>
      <c r="D163" s="2"/>
      <c r="E163" s="3"/>
      <c r="F163" s="3"/>
    </row>
    <row r="164" spans="1:6" ht="47.25" customHeight="1">
      <c r="A164" s="111" t="s">
        <v>248</v>
      </c>
      <c r="B164" s="118"/>
      <c r="C164" s="118"/>
      <c r="D164" s="118"/>
      <c r="E164" s="118"/>
      <c r="F164" s="118"/>
    </row>
    <row r="165" spans="1:6" ht="13.5" customHeight="1">
      <c r="A165" s="111" t="s">
        <v>247</v>
      </c>
      <c r="B165" s="118"/>
      <c r="C165" s="118"/>
      <c r="D165" s="118"/>
      <c r="E165" s="118"/>
      <c r="F165" s="118"/>
    </row>
    <row r="166" spans="1:6" ht="12.75" customHeight="1">
      <c r="A166" s="67" t="s">
        <v>382</v>
      </c>
      <c r="B166" s="3"/>
      <c r="C166" s="3"/>
      <c r="D166" s="2"/>
      <c r="E166" s="3"/>
      <c r="F166" s="3"/>
    </row>
  </sheetData>
  <mergeCells count="5">
    <mergeCell ref="A96:A97"/>
    <mergeCell ref="A164:F164"/>
    <mergeCell ref="A165:F165"/>
    <mergeCell ref="E3:F3"/>
    <mergeCell ref="E4:F4"/>
  </mergeCells>
  <printOptions/>
  <pageMargins left="0.1968503937007874" right="0.07874015748031496" top="0.3937007874015748" bottom="0.1968503937007874" header="0.5118110236220472" footer="0.5118110236220472"/>
  <pageSetup horizontalDpi="600" verticalDpi="600" orientation="portrait" paperSize="9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Sojka</cp:lastModifiedBy>
  <cp:lastPrinted>2007-11-26T09:48:30Z</cp:lastPrinted>
  <dcterms:created xsi:type="dcterms:W3CDTF">1997-01-24T11:07:25Z</dcterms:created>
  <dcterms:modified xsi:type="dcterms:W3CDTF">2010-11-24T14:25:48Z</dcterms:modified>
  <cp:category/>
  <cp:version/>
  <cp:contentType/>
  <cp:contentStatus/>
</cp:coreProperties>
</file>