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308" windowWidth="15456" windowHeight="12384" activeTab="0"/>
  </bookViews>
  <sheets>
    <sheet name="DZPFO - A" sheetId="1" r:id="rId1"/>
  </sheets>
  <definedNames>
    <definedName name="Barva">'DZPFO - A'!$M$2</definedName>
    <definedName name="_xlnm.Print_Area" localSheetId="0">'DZPFO - A'!$A$4:$AK$526</definedName>
  </definedNames>
  <calcPr fullCalcOnLoad="1"/>
</workbook>
</file>

<file path=xl/sharedStrings.xml><?xml version="1.0" encoding="utf-8"?>
<sst xmlns="http://schemas.openxmlformats.org/spreadsheetml/2006/main" count="547" uniqueCount="446">
  <si>
    <t>řádné</t>
  </si>
  <si>
    <t>opravné</t>
  </si>
  <si>
    <t>dodatečné</t>
  </si>
  <si>
    <t>Zdaňovací období podle § 17a písm.</t>
  </si>
  <si>
    <t>)</t>
  </si>
  <si>
    <t xml:space="preserve">zákona </t>
  </si>
  <si>
    <t>P Ř I Z N Á N Í</t>
  </si>
  <si>
    <t>k dani z příjmů právnických osob</t>
  </si>
  <si>
    <t>podle zákona č. 586/1992 Sb., o daních z příjmů, ve znění pozdějších předpisů (dále jen "zákon")</t>
  </si>
  <si>
    <t>za zdaňovací období nebo za období, za které se podává daňové přiznání</t>
  </si>
  <si>
    <t>od</t>
  </si>
  <si>
    <t>do</t>
  </si>
  <si>
    <t>07 Bankovní spojení</t>
  </si>
  <si>
    <r>
      <t>2</t>
    </r>
    <r>
      <rPr>
        <sz val="7"/>
        <rFont val="Arial"/>
        <family val="0"/>
      </rPr>
      <t>)</t>
    </r>
  </si>
  <si>
    <t>ano</t>
  </si>
  <si>
    <t>ne</t>
  </si>
  <si>
    <t>II. ODDÍL - daň z příjmů právnických osob (dále jen "daň")</t>
  </si>
  <si>
    <t>Řádek</t>
  </si>
  <si>
    <t>Vyplní v celých Kč</t>
  </si>
  <si>
    <t>Název položky</t>
  </si>
  <si>
    <t>ke dni</t>
  </si>
  <si>
    <t>Částky neoprávněně zkracují příjmy (§ 23 odst. 3 písm. a) bod 1 zákona) a hodnota</t>
  </si>
  <si>
    <t xml:space="preserve">nepeněžních příjmů (§ 23 odst. 6 zákona), pokud nejsou zahrnuty ve výsledku </t>
  </si>
  <si>
    <t>hospodaření nebo v rozdílu mezi příjmy a výdaji na ř. 10</t>
  </si>
  <si>
    <t>hospodaření nebo rozdíl mezi příjmy a výdaji na ř. 10</t>
  </si>
  <si>
    <t>Výdaje (náklady) neuznávané za výdaje (náklady) vynaložené k dosažení, zajištění</t>
  </si>
  <si>
    <t>a udržení příjmů (§ 25 nebo 24 zákona), pokud jsou zahrnuty ve výsledku</t>
  </si>
  <si>
    <t>Rozdíl, o který odpisy hmotného a nehmotného majetku (§ 26 a § 32a zákona)</t>
  </si>
  <si>
    <t>uplatněné v účetnictví převyšují odpisy tohoto majetku stanovené podle § 26</t>
  </si>
  <si>
    <t>až 33 zákona</t>
  </si>
  <si>
    <t>Úprava základu daně podle § 23 odst. 8 zákona v případě zrušení poplatníka</t>
  </si>
  <si>
    <t>s likvidací</t>
  </si>
  <si>
    <t xml:space="preserve">Příjmy, které nejsou předmětem daně podle § 18 odst. 2 zákona, pokud jsou </t>
  </si>
  <si>
    <t>zahrnuty ve výsledku hospodaření nebo v rozdílu mezi příjmy a výdaji (ř. 10)</t>
  </si>
  <si>
    <t>Příjmy, jež u poplatníků kteří nebyli založeni nebo zřízeni za účelem podnikání,</t>
  </si>
  <si>
    <t>nejsou předmětem daně podle § 18 odst. 4 a 13 zákona, pokud jsou zahrnuty</t>
  </si>
  <si>
    <t>ve výsledku hospodaření nebo v rozdílu mezi příjmy a výdaji (ř. 10)</t>
  </si>
  <si>
    <t>Příjmy osvobozené od daně podle § 19 zákona, pokud jsou zahrnuty</t>
  </si>
  <si>
    <t>nebo rozdíl mezi příjmy a výdaji (ř. 10)</t>
  </si>
  <si>
    <t>Částky, o které lze § 23 odst. 3 písm. b) zákona snižuje výsledek hospodaření</t>
  </si>
  <si>
    <t>Příjmy nezahrnované do základu daně podle § 23 odst. 4 písm. a) zákona</t>
  </si>
  <si>
    <t>Příjmy nezahrnované do základu daně podle § 23 odst. 4 písm. b) zákona</t>
  </si>
  <si>
    <t>Příjmy a částky podle § 23 odst. 4 zákona, s výjimkou příjmů podle § 23</t>
  </si>
  <si>
    <t>odst. 4 písm. a) a b) zákona, nezahrnované do základu daně</t>
  </si>
  <si>
    <t>Rozdíl, o který odpisy hmotného a nehmotného majetku stanovené podle § 26</t>
  </si>
  <si>
    <t>až 33 zákona převyšují odpisy tohoto majetku uplatněné v účetnictví</t>
  </si>
  <si>
    <t>Souhrn jednotlivých rozdílů, o které částky výdajů (nákladů) vynaložených</t>
  </si>
  <si>
    <t>na dosažení, zajištění a udržení příjmů převyšují náklady uplatněné v účetnictví</t>
  </si>
  <si>
    <t>Mezisoučet</t>
  </si>
  <si>
    <t>Příloha č. 1 II. oddílu</t>
  </si>
  <si>
    <t>Rozdělení výdajů (nákladů), které se neuznávají za výdaje (náklady) vynaložené na dosažení, zajištění</t>
  </si>
  <si>
    <t>A.</t>
  </si>
  <si>
    <t>(ř. 100 + 101 + 110 + 111 + 112 + 120 + 130 + 140 + 150 + 160 + 161 + 162)</t>
  </si>
  <si>
    <t>poplatník</t>
  </si>
  <si>
    <t>finanční úřad</t>
  </si>
  <si>
    <t>Název účtové skupiny (včetně číselného označení)</t>
  </si>
  <si>
    <t>Celkem</t>
  </si>
  <si>
    <t>B.</t>
  </si>
  <si>
    <t>Odpisy hmotného a nehmotného majetku</t>
  </si>
  <si>
    <t>a)</t>
  </si>
  <si>
    <t xml:space="preserve">Daňové odpisy hmotného a nehmotného majetku uplatněné jako výdaj (náklad) na dosažení, zajištění a udržení zdanitelných </t>
  </si>
  <si>
    <t>příjmů podle § 24 odst. 2 písm. a) zákona</t>
  </si>
  <si>
    <t>Odpisy hmotného majetku podle § 30 odst. 4 zákona</t>
  </si>
  <si>
    <t>Odpisy hmotného majteku podle § 30 odst. 6 až 8 zákona</t>
  </si>
  <si>
    <t>Daňové odpisy hmotného a nehmotného majetku celkem</t>
  </si>
  <si>
    <t>b)</t>
  </si>
  <si>
    <t>Účetní odpisy hmotného a nehmotného majetku uplatněné jako výdaj (náklad) na dosažení, zajištění a udržení zdanitelných</t>
  </si>
  <si>
    <t>příjmů podle § 24 odst. 2 písm. v) zákona</t>
  </si>
  <si>
    <t xml:space="preserve">Účetní odpisy, s výjimkou uvedenou v § 25 odst. 1 písm. zg) zákona, u hmotného </t>
  </si>
  <si>
    <t>majetku, který není vymezen pro účely zákona jako hmotný majetek, a nehmotného</t>
  </si>
  <si>
    <t>majetku, který se neodepisuje podle tohoto zákona, uplatněné podle § 24 odst. 2</t>
  </si>
  <si>
    <t>písm. v) zákona jako výdaj (náklad) k dosažení, zajištění a udržení zdanitelných</t>
  </si>
  <si>
    <t>příjmů. Pro nehmotný majetek zaevidovaný do majetku poplatníka do 31. prosince</t>
  </si>
  <si>
    <t>2000 se použije zákon ve znění platném do uvedeného data, a to až do doby jeho</t>
  </si>
  <si>
    <t>vyřazení z majetku poplatníka</t>
  </si>
  <si>
    <t>C.</t>
  </si>
  <si>
    <t>Odpis pohledávek zahrnovaný do výdajů (nákladů) k dosažení, zajištění příjmů a zákonné rezervy</t>
  </si>
  <si>
    <t>a zákonné opravné položky vytvářené podle zákona č. 593/1992 Sb., o rezervách pro zjištění základu daně</t>
  </si>
  <si>
    <t>z příjmů, ve znění pozdějších předpisů (dále jen zákon o rezervách)</t>
  </si>
  <si>
    <t>Odpis neuhrazených pohledávek zahrnovaný do daňových výdajů (nákladů) a zákonné opravné položky k pohledávkám, mimo</t>
  </si>
  <si>
    <t>bankovních opravných položek podle § 5 zákona o rezervách - vyplňují všichni poplatníci</t>
  </si>
  <si>
    <t xml:space="preserve">Úhrn neuhrazených hodnot pohledávek nebo pořizovacích cen pohledávek nabytých </t>
  </si>
  <si>
    <t>postoupením, u nichž termín splatnosti nastal do konce roku 1994, jejichž část lze</t>
  </si>
  <si>
    <t>uplatnit jako výdaj (náklad) k dosažení, zajištění a udržení příjmů podle čl. II bodu 5 části</t>
  </si>
  <si>
    <t>první zákona č. 438/2003 Sb., a to podle stavu ke konci zdaňovacího období</t>
  </si>
  <si>
    <t xml:space="preserve">na dosažení, zajištění a udržení příjmů podle čl. II. bodu 5 části první zákona </t>
  </si>
  <si>
    <t>č. 438/2003 Sb. (maximálně 20 % ze ř. 1)</t>
  </si>
  <si>
    <t>Opravné položky k pohledávkám za dlužníky v konkursním a vyrovnacím řízení</t>
  </si>
  <si>
    <t>vytvořené podle § 8 zákona o rezervách v daném období, za které se podává</t>
  </si>
  <si>
    <t>daňové přiznání</t>
  </si>
  <si>
    <t>Stav zákonných opravných položek k pohledávkám za dlužníky v konkursním</t>
  </si>
  <si>
    <t>a vyrovnacím řízení (§ 8 zákona o rezervách) ke konci období, za které se podává</t>
  </si>
  <si>
    <t>Stav nepromlčených pohledávek splatných po 31. prosinci 1994, k nimž lze tvořit</t>
  </si>
  <si>
    <t>zákonné opravné položky (§ 8a zákona o rezervách) ke konci období, za které</t>
  </si>
  <si>
    <t>se podává daňové přiznání</t>
  </si>
  <si>
    <t>Opravné položky k nepromlčeným pohledávkám vytvořené podle § 8a zákona</t>
  </si>
  <si>
    <t>o rezervách v daném období, za které se podává daňové přiznání</t>
  </si>
  <si>
    <t>Stav zákonných opravných položek k nepromlčeným pohledávkám splatným</t>
  </si>
  <si>
    <t>po 31. prosinci 1994 (§ 8a zákona o rezervách) ke konci období, za které se podává</t>
  </si>
  <si>
    <t>Opravné položky k pohledávkám z titulu ručení za celní dluh vytvořené podle</t>
  </si>
  <si>
    <t>(§ 8b zákona o rezervách) ke konci období, za které se podává daňové přiznání</t>
  </si>
  <si>
    <t>Stav zákonných opravných položek k pohledávkám z titulu ručení za celní dluh</t>
  </si>
  <si>
    <t>Úhrn hodnot pohledávek nebo pořizovacích cen pohledávek nabytých postoupením,</t>
  </si>
  <si>
    <t>uplatněných v daném zdaňovacím období, za které se podává daňové přiznání jako výdaj</t>
  </si>
  <si>
    <t>(náklad) na dosažení, zajištění a udržení příjmů podle § 24 odst. 2 písm. y) zákona</t>
  </si>
  <si>
    <t>Bankovní rezervy a opravné položky podle § 5 zákona o rezervách - vyplňují pouze banky</t>
  </si>
  <si>
    <t>Průměrný stav rozvahové hodnoty nepromlčených pohledávek z úvěrů podle</t>
  </si>
  <si>
    <t>§ 5 odst. 2 písm. a) zákona o rezervách za dané zdaňovací období</t>
  </si>
  <si>
    <t>§ 5 odst. 2 písm. a) zákona o rezervách</t>
  </si>
  <si>
    <t>Opravné položky k nepromlčeným pohledávkám z úvěrů, vytvořené podle</t>
  </si>
  <si>
    <t>Stav zákonných opravných položek k nepromlčeným pohledávkám z úvěrů</t>
  </si>
  <si>
    <t>(§ 5 odst. 2 písm. a) zákona o rezervách) ke konci zdaňovacího období</t>
  </si>
  <si>
    <t>Průměrný stav poskytnutých bankovních záruk za úvěry podle</t>
  </si>
  <si>
    <t>§ 5 odst. 2 písm. b) zákona o rezervách</t>
  </si>
  <si>
    <t>Rezervy na poskytnuté bankovní záruky za úvěry, vytvořené podle</t>
  </si>
  <si>
    <t>§ 5 odst. 2 písm. b) zákona o rezervách za dané zdaňovací období</t>
  </si>
  <si>
    <t>Stav zákonných rezerv na poskytnuté bankovní záruky za úvěry</t>
  </si>
  <si>
    <t>(§ 5 odst. 2 písm. b) zákona o rezervách) ke konci zdaňovacího období</t>
  </si>
  <si>
    <t>c)</t>
  </si>
  <si>
    <t>Opravné položky podle § 5a zákona o rezervách - vyplňují pouze spořitelní a úvěrní družstva a ostatní finanční instituce</t>
  </si>
  <si>
    <t>Průměrný stav rozvahové hodnoty nepromlčených pohledávek z úvěrů poskytnutých</t>
  </si>
  <si>
    <t>fyzickým osobám na základě smlouvy o úvěru, bez příslušenství, v ocenění</t>
  </si>
  <si>
    <t>nesníženém o opravné položky již vytvořené (§ 5a odst. 3 zákona o rezervách)</t>
  </si>
  <si>
    <t>Výše základního kapitálu k poslednímu dni zdaňovacího období</t>
  </si>
  <si>
    <t>(§ 5a odst. 4 zákona o rezervách)</t>
  </si>
  <si>
    <t>osobám na základě smlouvy o úvěru, vytvořené podle § 5a odst. 4 zákona o rezervách</t>
  </si>
  <si>
    <t>za dané zdaňovací období</t>
  </si>
  <si>
    <t>poskytnutých fyzickým osobám na základě smlouvy o úvěru (§ 5a odst. 4 zákona</t>
  </si>
  <si>
    <t>o rezervách) ke konci zdaňovacího období</t>
  </si>
  <si>
    <t>d)</t>
  </si>
  <si>
    <t>Rezervy v pojišťovnictví - vyplňují pouze pojišťovny</t>
  </si>
  <si>
    <t xml:space="preserve">Rezervy v pojišťovnictví vytvořené podle § 6 zákona o rezervách v daném období, </t>
  </si>
  <si>
    <t>za které se podává daňové přiznání</t>
  </si>
  <si>
    <t>Stav rezerv v pojišťovnictví (§ 6 zákona o rezervách) ke konci období, za které</t>
  </si>
  <si>
    <t xml:space="preserve"> se podává daňové přiznání</t>
  </si>
  <si>
    <t>e)</t>
  </si>
  <si>
    <t>Rezerva na opravy hmotného majetku - vyplňují všichni poplatníci</t>
  </si>
  <si>
    <t>Rezerva na opravy hmotného majetku vytvořená podle § 7 zákona o rezervách</t>
  </si>
  <si>
    <t>v daném zdaňovacím období</t>
  </si>
  <si>
    <t>Stav rezerv na opravy hmotného majetku (§ 7 zákona o rezervách) ke konci</t>
  </si>
  <si>
    <t>zdaňovacího období</t>
  </si>
  <si>
    <t>Ostatní rezervy vytvořené podle § 10 zákona o rezervách v daném zdaňovacím</t>
  </si>
  <si>
    <t xml:space="preserve">období </t>
  </si>
  <si>
    <t xml:space="preserve">D. </t>
  </si>
  <si>
    <t>E.</t>
  </si>
  <si>
    <t>F.</t>
  </si>
  <si>
    <t>G.</t>
  </si>
  <si>
    <t>Celková hodnota darů poskytnutých na účely vymezené v § 20 odst. 8 zákona</t>
  </si>
  <si>
    <t>pro odečet ze základu daně sníženého podle § 34 zákona</t>
  </si>
  <si>
    <t>H.</t>
  </si>
  <si>
    <t>Sleva podle § 35 odst. 1 písm. a) zákona</t>
  </si>
  <si>
    <t>Sleva podle § 35 odst. 1 písm. b) zákona</t>
  </si>
  <si>
    <t>Sleva podle § 35 odst. 1 písm. c) zákona</t>
  </si>
  <si>
    <t>ř. 290 II. oddílu x 50</t>
  </si>
  <si>
    <t xml:space="preserve">I. </t>
  </si>
  <si>
    <t>Úhrn daní zaplacených v zahraničí, o které lze snížit daňovou povinnost metodou</t>
  </si>
  <si>
    <t>úplného zápočtu</t>
  </si>
  <si>
    <t>Úhrn daní zaplacených v zahraničí, u nichž lze uplatnit metodu prostého zápočtu</t>
  </si>
  <si>
    <t>Úhrn částek daní zaplacených v zahraničí, o které lze snížit daňovou podinnost</t>
  </si>
  <si>
    <t>metodou prostého zápočtu (úhrn částek ze ř. 7 zvláštních příloh k tabulce I)</t>
  </si>
  <si>
    <t>a prostého zápočtu (součet částek ze ř. 1 a 3)</t>
  </si>
  <si>
    <t>J.</t>
  </si>
  <si>
    <t>Název položky a číslo řádku II. oddílu, případně číslo</t>
  </si>
  <si>
    <t>řádku vyznačené tabulky přílohy č. 1 II. oddílu,</t>
  </si>
  <si>
    <t>s nimiž souvisí částka ze sloupce 2 nebo 3 této tabulky</t>
  </si>
  <si>
    <t>Základ daně nebo daňová ztráta ze ř. 200 (ř. 201)</t>
  </si>
  <si>
    <t xml:space="preserve">Hodnota darů poskytnutých na účely vymezené </t>
  </si>
  <si>
    <t>v § 20 odst. 8 zákona (ř. 1 tabulky G)</t>
  </si>
  <si>
    <t>metodou úplného a prostého zápočtu (ř. 4 tabulky I)</t>
  </si>
  <si>
    <t>K.</t>
  </si>
  <si>
    <t>Vybrané ukazeatele hospodaření</t>
  </si>
  <si>
    <t>Vyplní</t>
  </si>
  <si>
    <t>jednotka</t>
  </si>
  <si>
    <t>Měrná</t>
  </si>
  <si>
    <t>Roční úhrn čistého obratu</t>
  </si>
  <si>
    <t>Kč</t>
  </si>
  <si>
    <t>osoby</t>
  </si>
  <si>
    <t>Základ daně před úpravou o část základu daně (daňové ztráty) připadající</t>
  </si>
  <si>
    <t>na komplementáře a o příjmy podléhající zdanění v zahraničí, u nichž je</t>
  </si>
  <si>
    <t>uplatňováno vynětí, a před snížením o položky podle § 34 a § 20 odst. 7</t>
  </si>
  <si>
    <t xml:space="preserve">nebo odst. 8 zákona, nebo daňová ztráta před úpravou o část základu daně </t>
  </si>
  <si>
    <t>(daňové ztráty) připadající na komplementáře a o příjmy podléhající zdanění</t>
  </si>
  <si>
    <t>Základ daně po úpravě o část základu daně (daňové ztáty) připadající</t>
  </si>
  <si>
    <t>uplatňováno vynětí, před snížením o položky podle § 34 a § 20 odst. 7</t>
  </si>
  <si>
    <t>Základ daně po úpravě o část základu daně (daňové ztráty) připadající</t>
  </si>
  <si>
    <t>Sazba daně (v %) podle § 21 odst. 1 nebo odst. 2 anebo odst. 3 zákona,</t>
  </si>
  <si>
    <t>ve spojení s § 21 odst. 6 zákona</t>
  </si>
  <si>
    <t>Daň</t>
  </si>
  <si>
    <t>ř. 270 x ř. 280</t>
  </si>
  <si>
    <t>(nejvýše do částky uvedené na ř. 310)</t>
  </si>
  <si>
    <t>Samostatný základ daně podle § 20b zákona, zaokrouhlený na celé tisícikoruny</t>
  </si>
  <si>
    <t>Sazba daně (v %) podle § 21 odst. 4 zákona, ve spojení s § 21 odst. 6 zákona</t>
  </si>
  <si>
    <t>Daň ze samostatného základu daně</t>
  </si>
  <si>
    <t>zaokrouhlená na celé Kč nahoru</t>
  </si>
  <si>
    <t>Zápočet daně zaplacené v zahraničí na daň ze samostatného základu daně</t>
  </si>
  <si>
    <t>(nejvýše do částky uvedené na ř. 333)</t>
  </si>
  <si>
    <t>Daň ze samostatného základu daně po zápočtu (ř. 333 - 334),</t>
  </si>
  <si>
    <t>ř. 331 x ř. 332</t>
  </si>
  <si>
    <t>Celková daňová povinnost (ř. 330 + 335)</t>
  </si>
  <si>
    <t>Poslední známá daňová povinnost pro účely stanovení výše a periodicity záloh</t>
  </si>
  <si>
    <t>podle § 38a ods. 1 zákona (ř. 340 - 335 = ř. 330)</t>
  </si>
  <si>
    <t>IV. ODDÍL - dodatečné daňové přiznání</t>
  </si>
  <si>
    <t>Zvýšení (+), snížení (-) daňové ztráty (ř. 5 - ř. 4)</t>
  </si>
  <si>
    <t>Nově zjištěná daňová ztráta (ř. 220 II. oddílu)</t>
  </si>
  <si>
    <t>Poslední známá daňová ztráta</t>
  </si>
  <si>
    <t>Zvýšení (+), snížení (-) částky daně (ř. 2 - ř. 1)</t>
  </si>
  <si>
    <t>Nově zjištěná částka daně (ř. 340 II. oddílu, resp. ř. 2 III. oddílu)</t>
  </si>
  <si>
    <t>Poslední známá částka daně</t>
  </si>
  <si>
    <t>V. ODDÍL - placení daně</t>
  </si>
  <si>
    <t>Na zálohách (§ 38a zákona) zaplaceno</t>
  </si>
  <si>
    <t>Na zajištění daně sraženo plátcem (§ 38e zákona)</t>
  </si>
  <si>
    <t>Nedoplatek (-)</t>
  </si>
  <si>
    <t>(ř. 1 + ř. 2 + ř. 3 - ř. 340 II. oddílu, resp. ř. 2 III. oddílu) &gt; 0</t>
  </si>
  <si>
    <t>(ř. 1 + ř. 2 + ř. 3 - ř. 340 II. oddílu, resp. ř. 2 III. oddílu) &lt; 0</t>
  </si>
  <si>
    <t>Přeplatek   (+)</t>
  </si>
  <si>
    <t>PROHLAŠUJI, ŽE VŠECHNY MNOU UVEDENÉ ÚDAJE V TOMTO PŘIZNÁNÍ JSOU PRAVDIVÉ A ÚPLNÉ</t>
  </si>
  <si>
    <t>Datum</t>
  </si>
  <si>
    <t>Otisk razítka</t>
  </si>
  <si>
    <t>Vysvětlivky:</t>
  </si>
  <si>
    <t>daňového přiznání (§ 40 odst. 2 zákona č. 337/1992 Sb., o správě daní a poplatků, ve znění pozdějších předpisů). Za podílové fondy předkládá účetní</t>
  </si>
  <si>
    <t>Nehodící se škrtněte</t>
  </si>
  <si>
    <t>Vyplní finanční úřad</t>
  </si>
  <si>
    <t>Vyplní pouze poplatník, který je komanditní společností</t>
  </si>
  <si>
    <t>Pokud poplatníkem daně je komanditní společnost uvede pouze částky připadající na komanditisty</t>
  </si>
  <si>
    <t>Účetní závěrka nebo přehled o majetku a závazcích a přehled o příjmech a výdajích, jako příloha vyznačená pod položkou 11 v I. oddílu, je součástí</t>
  </si>
  <si>
    <t>Bude-li vyplněn některý z takto označených řádků, je nutné ve smyslu dílčích pokynů pro jejich vyplnění, rozvést na zvláštní příloze věcnou náplň částky</t>
  </si>
  <si>
    <t>součástí programového vybavení aplikace.</t>
  </si>
  <si>
    <t>C</t>
  </si>
  <si>
    <t>Z</t>
  </si>
  <si>
    <t>01   Daňové identifikační číslo</t>
  </si>
  <si>
    <t>02   Identifikační číslo</t>
  </si>
  <si>
    <r>
      <t>03   Daňové přiznání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</si>
  <si>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Kód klasifikace OKEČ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</si>
  <si>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t>04   Kód rozlišení typu přiznání</t>
  </si>
  <si>
    <t>Důvody pro podání dodatečného   daňového přiznání zjištěny dne</t>
  </si>
  <si>
    <t>b)   obec</t>
  </si>
  <si>
    <t>d)   stát/kód státu</t>
  </si>
  <si>
    <t>e)   číslo telefonu</t>
  </si>
  <si>
    <r>
      <t xml:space="preserve">08  Přiznání zpracoval a předložil daňový poradce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</si>
  <si>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10  Zákonná povinnost ověření účetní závěrky auditorem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</si>
  <si>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12  Spojení se zahraničními osobami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</si>
  <si>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t>13  Hlavní (převažující) činnost</t>
  </si>
  <si>
    <r>
      <t>10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</si>
  <si>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20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</si>
  <si>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30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</si>
  <si>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61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</si>
  <si>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62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</si>
  <si>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110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</si>
  <si>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111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</si>
  <si>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112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</si>
  <si>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140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</si>
  <si>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160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</si>
  <si>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161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</si>
  <si>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162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</si>
  <si>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2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</si>
  <si>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Výsledek hospodaření (zisk +, ztráta -)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nebo rozdíl mezi příjmy a výdaji</t>
    </r>
    <r>
      <rPr>
        <vertAlign val="superscript"/>
        <sz val="8"/>
        <rFont val="Arial"/>
        <family val="2"/>
      </rPr>
      <t>3)</t>
    </r>
  </si>
  <si>
    <t>c)  PSČ</t>
  </si>
  <si>
    <t>f)    číslo faxu</t>
  </si>
  <si>
    <t>Než začnete vyplňovat tiskopis, přečtěte si, prosím, pokyny.</t>
  </si>
  <si>
    <r>
      <t>09  Plná moc daňového poradce k zastupování uložena u finančního úřadu dne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</si>
  <si>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11  Účetní závěrka nebo přehledy o majetku a závazcích a o příjmech a výdajích, přiložený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)</t>
    </r>
    <r>
      <rPr>
        <sz val="8"/>
        <rFont val="Arial"/>
        <family val="0"/>
      </rPr>
      <t xml:space="preserve"> </t>
    </r>
  </si>
  <si>
    <t xml:space="preserve">Odpisy hmotného a nehmotného majetku zařazeného do odpisové skupiny 1 </t>
  </si>
  <si>
    <t>Odpisy hmotného a nehmotného majetku zařazeného do odpisové skupiny 2</t>
  </si>
  <si>
    <t>Odpisy hmotného a nehmotného majetku zařazeného do odpisové skupiny 3</t>
  </si>
  <si>
    <t xml:space="preserve">Odpisy hmotného majetku zařazeného do odpisové skupiny 4 </t>
  </si>
  <si>
    <t xml:space="preserve">Odpisy hmotného majetku zařazeného do odpisové skupiny 5 </t>
  </si>
  <si>
    <t xml:space="preserve">Odpisy hmotného majetku zařazeného do odpisové skupiny 6 </t>
  </si>
  <si>
    <t>Celková výše daňové ztráty vyměřené           nebo přiznávané              za období               uvedené ve sl. 1</t>
  </si>
  <si>
    <t>Část daňové ztráty ze sl. 2</t>
  </si>
  <si>
    <t>odečtená                             v předcházejících zdaňovacích obdobích</t>
  </si>
  <si>
    <t>odečtená                             v daném            zdaňovacím období</t>
  </si>
  <si>
    <t>kterou lze odečíst                  v následujících      zdaňovacích obdobích</t>
  </si>
  <si>
    <t>Částka odečtu z nároku na ř. 1, uplatněná v daném zdaňovacím období</t>
  </si>
  <si>
    <t>Nevyužitá část nároku uvedeného na ř. 1,</t>
  </si>
  <si>
    <t>jejíž odečet lze uplatnit v dalších zdaňovacích obdobích (ř. 1 - 2)</t>
  </si>
  <si>
    <t>Částka odečtu uplatněná v daném zdaňovacím období z nevyužitého nároku,</t>
  </si>
  <si>
    <r>
      <t xml:space="preserve">Odečet výdajů (nákladů) při realizaci projektů výzkumu a vývoje od základu daně podle § 34 odst. 4 zákona </t>
    </r>
    <r>
      <rPr>
        <sz val="7"/>
        <rFont val="Arial"/>
        <family val="2"/>
      </rPr>
      <t>(vyplní se v celých Kč)</t>
    </r>
  </si>
  <si>
    <t>Zdaňovací období nebo období, za které je podáváno daňové přiznání, v němž byly vynaloženy výdaje (náklady) při realizaci projektů výzkumu a vývoje od - do</t>
  </si>
  <si>
    <t>Celková výše výdajů (nákladů) vynalozených      v období uvedeném           ve sl. 1 při realizaci projektů výzkumu a vývoje</t>
  </si>
  <si>
    <t>Část výdajů (nákladů) ze sl. 2</t>
  </si>
  <si>
    <r>
      <t>o záporný rozdíl mezi jeho příjmy a výdaji podle § 20 odst. 3 zákona</t>
    </r>
    <r>
      <rPr>
        <sz val="8.5"/>
        <rFont val="Arial"/>
        <family val="0"/>
      </rPr>
      <t xml:space="preserve"> (vyplní se v celých Kč)</t>
    </r>
  </si>
  <si>
    <t xml:space="preserve">Stav rezervy na pěstební činnost (§ 9 zákona o rezervách) ke konci období, za které </t>
  </si>
  <si>
    <r>
      <t>Odečet daňové ztráty od základu daně podle § 34 odst. 1 zákona</t>
    </r>
    <r>
      <rPr>
        <b/>
        <vertAlign val="superscript"/>
        <sz val="8"/>
        <rFont val="Arial"/>
        <family val="2"/>
      </rPr>
      <t>5</t>
    </r>
    <r>
      <rPr>
        <b/>
        <sz val="8.5"/>
        <rFont val="Arial"/>
        <family val="0"/>
      </rPr>
      <t>) nebo snížení základu daně podílového fondu</t>
    </r>
  </si>
  <si>
    <r>
      <t>Celková hodnota poskytnutých darů, z níž lze na ř. 260 uplatnit odečet podle § 20 odst. 8 zákona</t>
    </r>
    <r>
      <rPr>
        <b/>
        <vertAlign val="superscript"/>
        <sz val="9"/>
        <rFont val="Arial"/>
        <family val="2"/>
      </rPr>
      <t>5</t>
    </r>
    <r>
      <rPr>
        <b/>
        <sz val="8.5"/>
        <rFont val="Arial"/>
        <family val="0"/>
      </rPr>
      <t>)</t>
    </r>
  </si>
  <si>
    <t>Částka za komanditní společnost jako celek (sl. 2 + 3)</t>
  </si>
  <si>
    <t>Částka připadající          na komplementáře</t>
  </si>
  <si>
    <t>Částka připadající         na komanditisty</t>
  </si>
  <si>
    <t>podléhajících zdanění v zahraničí (ř. 210)</t>
  </si>
  <si>
    <t>Celkový nárok na slevy na dani podle § 35 odst. 1</t>
  </si>
  <si>
    <t>a § 35a nebo § 35b zákona (ř. 4 + ř. 5 tabulky H)</t>
  </si>
  <si>
    <t>Úhrn vyňatých příjmů (základů daně a daňových ztrát) podléhajících zdanění</t>
  </si>
  <si>
    <t>Odečet podle § 34 odst. 4 zákona</t>
  </si>
  <si>
    <t>Slevy na dani podle § 35 odst. 1 a § 35a nebo § 35b zákona</t>
  </si>
  <si>
    <t>Zákon č. 248/1992 Sb., o investičních společnostech a investičních fondech, ve znění pozdějších předpisů</t>
  </si>
  <si>
    <t>Rezerva na pěstební činnost vytvořená podle § 9 zákona o rezervách v daném období,</t>
  </si>
  <si>
    <r>
      <t>Odečet podle § 34 odst. 3 a 4 zákona</t>
    </r>
    <r>
      <rPr>
        <b/>
        <vertAlign val="superscript"/>
        <sz val="8.5"/>
        <rFont val="Arial"/>
        <family val="2"/>
      </rPr>
      <t>5</t>
    </r>
    <r>
      <rPr>
        <b/>
        <sz val="8.5"/>
        <rFont val="Arial"/>
        <family val="0"/>
      </rPr>
      <t>)</t>
    </r>
  </si>
  <si>
    <r>
      <t>Zápočet daně zaplacené v zahraničí</t>
    </r>
    <r>
      <rPr>
        <b/>
        <vertAlign val="superscript"/>
        <sz val="8.5"/>
        <rFont val="Arial"/>
        <family val="2"/>
      </rPr>
      <t>5</t>
    </r>
    <r>
      <rPr>
        <b/>
        <sz val="8.5"/>
        <rFont val="Arial"/>
        <family val="2"/>
      </rPr>
      <t>)</t>
    </r>
  </si>
  <si>
    <r>
      <t>Rozdělení některých položek v případě komanditní společnosti</t>
    </r>
    <r>
      <rPr>
        <b/>
        <vertAlign val="superscript"/>
        <sz val="8.5"/>
        <rFont val="Arial"/>
        <family val="2"/>
      </rPr>
      <t>4</t>
    </r>
    <r>
      <rPr>
        <b/>
        <sz val="8.5"/>
        <rFont val="Arial"/>
        <family val="2"/>
      </rPr>
      <t xml:space="preserve">) </t>
    </r>
    <r>
      <rPr>
        <sz val="8.5"/>
        <rFont val="Arial"/>
        <family val="2"/>
      </rPr>
      <t>(vyplní se v celých Kč)</t>
    </r>
  </si>
  <si>
    <r>
      <t>v zahraničí, u nichž je uplatňováno vynětí (ř. 10 + 70 - 170)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</si>
  <si>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Část základu daně nebo daňové ztráty připadající na komplementáře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),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</si>
  <si>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210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</si>
  <si>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v zahraničí</t>
    </r>
    <r>
      <rPr>
        <vertAlign val="superscript"/>
        <sz val="8"/>
        <rFont val="Arial"/>
        <family val="2"/>
      </rPr>
      <t>3) 5)</t>
    </r>
  </si>
  <si>
    <r>
      <t>nebo odst. 8 zákona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nebo daňová ztráta po úpravě o část základu daně</t>
    </r>
  </si>
  <si>
    <r>
      <t>v zahraničí, u nichž je uplatňováno vynětí (ř. 200 + 201 - 210)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</si>
  <si>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Odečet daňové ztráty podle § 34 odst. 1 zákona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</si>
  <si>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241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</si>
  <si>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(nejvýše do částky na ř. 290)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</si>
  <si>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Daň upravená o položky uvedené na ř. 300 a 301 (ř. 290 - 300 - 301)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</si>
  <si>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Zápočet daně zaplacené v zahraničí na daň uvedenou na ř. 310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</si>
  <si>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Daň po zápočtu na ř. 320 (ř. 310 - 320), zaokrouhlená na celé Kč nahoru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</si>
  <si>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331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</si>
  <si>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dolů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</si>
  <si>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334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</si>
  <si>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Sleva podle § 35a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nebo 35b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zákona</t>
    </r>
  </si>
  <si>
    <r>
      <t>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</si>
  <si>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t>Zdaňovací období nebo období, za které se podává daňové přiznání,                    v němž daňová ztráta vznikla              od - do</t>
  </si>
  <si>
    <t xml:space="preserve">f) </t>
  </si>
  <si>
    <t>daňového přiznání zjištěny dne</t>
  </si>
  <si>
    <r>
      <t xml:space="preserve">a udržení příjmů, </t>
    </r>
    <r>
      <rPr>
        <b/>
        <u val="single"/>
        <sz val="9"/>
        <rFont val="Arial"/>
        <family val="2"/>
      </rPr>
      <t>uvedených na řádku 40</t>
    </r>
    <r>
      <rPr>
        <b/>
        <sz val="9"/>
        <rFont val="Arial"/>
        <family val="2"/>
      </rPr>
      <t xml:space="preserve"> podle účtových skupin účtové třídy - náklady</t>
    </r>
  </si>
  <si>
    <t>§ 8b zákona o rezervách ke konci období, za které se podává daňové přiznání</t>
  </si>
  <si>
    <t>Opravné položky k nepromlučeným pohledávkám, vytvořené podle § 8c zákona</t>
  </si>
  <si>
    <t>Stav zákonných opravných položek k nepromlčeným pohledávkám vytvořených podle</t>
  </si>
  <si>
    <t>§ 8c zákona o rezervách ke konci období, za které se podává daňové přiznání</t>
  </si>
  <si>
    <r>
      <t>14</t>
    </r>
    <r>
      <rPr>
        <vertAlign val="superscript"/>
        <sz val="7.5"/>
        <rFont val="Arial"/>
        <family val="2"/>
      </rPr>
      <t>8</t>
    </r>
    <r>
      <rPr>
        <sz val="7.5"/>
        <rFont val="Arial"/>
        <family val="2"/>
      </rPr>
      <t>)</t>
    </r>
  </si>
  <si>
    <r>
      <t>17</t>
    </r>
    <r>
      <rPr>
        <vertAlign val="superscript"/>
        <sz val="7.5"/>
        <rFont val="Arial"/>
        <family val="2"/>
      </rPr>
      <t>8</t>
    </r>
    <r>
      <rPr>
        <sz val="7.5"/>
        <rFont val="Arial"/>
        <family val="2"/>
      </rPr>
      <t>)</t>
    </r>
  </si>
  <si>
    <r>
      <t>21</t>
    </r>
    <r>
      <rPr>
        <vertAlign val="superscript"/>
        <sz val="7.5"/>
        <rFont val="Arial"/>
        <family val="2"/>
      </rPr>
      <t>8</t>
    </r>
    <r>
      <rPr>
        <sz val="7.5"/>
        <rFont val="Arial"/>
        <family val="2"/>
      </rPr>
      <t>)</t>
    </r>
  </si>
  <si>
    <t>(neobsazeno)</t>
  </si>
  <si>
    <r>
      <t>29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</si>
  <si>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Odečet podle § 34 odst. 10 zákona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>) a § 34 odst. 3 až 10 a 12 zákona, ve znění platném do 31. prosince 2004</t>
    </r>
  </si>
  <si>
    <t>Celková částka nároku na odečet podle § 34 odst. 10 zákona, ve znění platném</t>
  </si>
  <si>
    <t>zákona, ve znění platném od 10. listopadu 2005, za předchozí zdaňovací období</t>
  </si>
  <si>
    <t>vzniklého v předchozích zdaňovacích obdobích podle § 34 odst. 3 až 10 a 12</t>
  </si>
  <si>
    <t>zákona, ve znění platném do 31. prosince 2004</t>
  </si>
  <si>
    <t>Ze ř. 1 hodnota darů poskytnutých vysokám školám a veřeným výzkumným</t>
  </si>
  <si>
    <t>institucím</t>
  </si>
  <si>
    <t>Rozčlenění celkového nároku na slevy na dani (§ 35 odst. 1 a § 35a nebo § 35b zákona ), který lze uplatnit</t>
  </si>
  <si>
    <r>
      <t>5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>)</t>
    </r>
  </si>
  <si>
    <r>
      <t>2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>)</t>
    </r>
  </si>
  <si>
    <r>
      <t>3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>)</t>
    </r>
  </si>
  <si>
    <t>Z ř. 5 hodnota darů poskytnutých vysokým školám</t>
  </si>
  <si>
    <t>a veřejným výzkumným institucím (ř. 2 tabulky G)</t>
  </si>
  <si>
    <t xml:space="preserve">Úhrn daně zaplacené v zahraničí, kterou lze započíst </t>
  </si>
  <si>
    <t>Odečet podle § 34 odst. 10 zákona, ve znění platném od 1. ledna 2006, vč. dosud</t>
  </si>
  <si>
    <t>neuplatněného nároku na odečet, vzniklého v předchozích zdaňovacích obdobích</t>
  </si>
  <si>
    <t>podle § 34 odst. 3 až 10 a 12 zákona, ve znění platném do 31. prosince 2004</t>
  </si>
  <si>
    <t>Odečet darů podle § 20 odst. 8 zákona (nejvýše 5 %, a v úhrnu s dary poskytnutými</t>
  </si>
  <si>
    <t>vysokým školám a veřejným výzkuzmným institucím nejvýše 10 % z částky</t>
  </si>
  <si>
    <r>
      <t>na ř. 250, zvýšené o částku vykázanou na ř. 241)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</si>
  <si>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t xml:space="preserve">na komplementáře a o příjmy podléhající zdanění v zahraničí, u nichž je  </t>
  </si>
  <si>
    <t xml:space="preserve">uplatňováno vynětí, snížený o položky podle § 34 a částky podle § 20 odst. 7  </t>
  </si>
  <si>
    <r>
      <t>nebo 8 zákona, zaokrouhlený na celé tisícikoruny dolů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(ř. 250 - 251 - 260)</t>
    </r>
  </si>
  <si>
    <t>Sleva na dani podle § 35 odst. 6 až 8 zákona</t>
  </si>
  <si>
    <r>
      <t>301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</si>
  <si>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t>a)   ulice a číslo orientační, část obce a číslo popisné</t>
  </si>
  <si>
    <t xml:space="preserve">Odečet podle § 34 odst. 4 zákona (příslušný řádek sl. 2 </t>
  </si>
  <si>
    <t>tabulky F/b)</t>
  </si>
  <si>
    <t>Průměrný přepočtený počet zaměstnanců,</t>
  </si>
  <si>
    <t>zaokrouhlený na celé číslo</t>
  </si>
  <si>
    <t>V případě vykázání ztráty nebo daňové ztráty se uvede částka se znaménkem mínus (-)</t>
  </si>
  <si>
    <t>umožňujících vložení souboru typu .doc, .txt, .xls, .rtf, .pdf nebo .jpg.</t>
  </si>
  <si>
    <r>
      <t>1</t>
    </r>
    <r>
      <rPr>
        <sz val="5"/>
        <rFont val="Arial"/>
        <family val="0"/>
      </rPr>
      <t>)</t>
    </r>
  </si>
  <si>
    <r>
      <t>2</t>
    </r>
    <r>
      <rPr>
        <sz val="5"/>
        <rFont val="Arial"/>
        <family val="0"/>
      </rPr>
      <t>)</t>
    </r>
  </si>
  <si>
    <r>
      <t>3</t>
    </r>
    <r>
      <rPr>
        <sz val="5"/>
        <rFont val="Arial"/>
        <family val="0"/>
      </rPr>
      <t>)</t>
    </r>
  </si>
  <si>
    <r>
      <t>4</t>
    </r>
    <r>
      <rPr>
        <sz val="5"/>
        <rFont val="Arial"/>
        <family val="0"/>
      </rPr>
      <t>)</t>
    </r>
  </si>
  <si>
    <r>
      <t>5</t>
    </r>
    <r>
      <rPr>
        <sz val="5"/>
        <rFont val="Arial"/>
        <family val="0"/>
      </rPr>
      <t>)</t>
    </r>
  </si>
  <si>
    <r>
      <t>6</t>
    </r>
    <r>
      <rPr>
        <sz val="5"/>
        <rFont val="Arial"/>
        <family val="0"/>
      </rPr>
      <t>)</t>
    </r>
  </si>
  <si>
    <r>
      <t>7</t>
    </r>
    <r>
      <rPr>
        <sz val="5"/>
        <rFont val="Arial"/>
        <family val="0"/>
      </rPr>
      <t>)</t>
    </r>
  </si>
  <si>
    <r>
      <t>8</t>
    </r>
    <r>
      <rPr>
        <sz val="5"/>
        <rFont val="Arial"/>
        <family val="0"/>
      </rPr>
      <t>)</t>
    </r>
  </si>
  <si>
    <t>vykázané na příslušném řádku, popřípadě její propočet. Při elektronickém podání daňového přiznání jsou textová pole pro vyplnění zvláštních příloh</t>
  </si>
  <si>
    <r>
      <t>9</t>
    </r>
    <r>
      <rPr>
        <sz val="5"/>
        <rFont val="Arial"/>
        <family val="0"/>
      </rPr>
      <t>)</t>
    </r>
  </si>
  <si>
    <t>účely elektronického podání daňového přiznání jsou elektronické verze těchto tiskopisů součástí programového vybavení aplikace Elektronická podání pro</t>
  </si>
  <si>
    <t>daňovou správu.</t>
  </si>
  <si>
    <r>
      <t xml:space="preserve">elektronické přílohy </t>
    </r>
    <r>
      <rPr>
        <b/>
        <sz val="6"/>
        <rFont val="Arial"/>
        <family val="2"/>
      </rPr>
      <t>Vybrané údaje z Rozvahy a Vybrané údaje z Výkazu zisku a ztráty</t>
    </r>
    <r>
      <rPr>
        <sz val="6"/>
        <rFont val="Arial"/>
        <family val="0"/>
      </rPr>
      <t>, popřípadě</t>
    </r>
    <r>
      <rPr>
        <b/>
        <sz val="6"/>
        <rFont val="Arial"/>
        <family val="2"/>
      </rPr>
      <t xml:space="preserve"> Vybrané údaje z Přehledu o změnách vlastního</t>
    </r>
  </si>
  <si>
    <r>
      <t xml:space="preserve">závěrku investiční společnost, která obhospodařuje jejich majetek. Pro účely elektronického podání daňového přiznání se </t>
    </r>
    <r>
      <rPr>
        <b/>
        <sz val="6"/>
        <rFont val="Arial"/>
        <family val="2"/>
      </rPr>
      <t>Účetní závěrkou</t>
    </r>
    <r>
      <rPr>
        <sz val="6"/>
        <rFont val="Arial"/>
        <family val="0"/>
      </rPr>
      <t xml:space="preserve"> rozumí</t>
    </r>
  </si>
  <si>
    <r>
      <t>kapitálu</t>
    </r>
    <r>
      <rPr>
        <sz val="6"/>
        <rFont val="Arial"/>
        <family val="0"/>
      </rPr>
      <t>, které jsou součástí programového vybavení aplikace, a</t>
    </r>
    <r>
      <rPr>
        <b/>
        <sz val="6"/>
        <rFont val="Arial"/>
        <family val="2"/>
      </rPr>
      <t xml:space="preserve"> Opis Přílohy účetní závěrky,</t>
    </r>
    <r>
      <rPr>
        <sz val="6"/>
        <rFont val="Arial"/>
        <family val="0"/>
      </rPr>
      <t xml:space="preserve"> vkládaný jako samostatný soubor.</t>
    </r>
  </si>
  <si>
    <r>
      <t>Přehledy o majetku a závazcích a příjmech a výdajích a Účetní závěrky</t>
    </r>
    <r>
      <rPr>
        <sz val="6"/>
        <rFont val="Arial"/>
        <family val="0"/>
      </rPr>
      <t>, pro které nejsou v programovém vybavení aplikace Elektronické podání</t>
    </r>
  </si>
  <si>
    <t>Výpočet částky vykázané na takto označeném řádku se provede na samostatné příloze. Tiskopisy samostatných příloh vydává Ministerstvo financí. Pro</t>
  </si>
  <si>
    <r>
      <t xml:space="preserve">Počet zvláštních příloh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0"/>
      </rPr>
      <t>)</t>
    </r>
  </si>
  <si>
    <r>
      <t xml:space="preserve">Počet samostatných příloh </t>
    </r>
    <r>
      <rPr>
        <vertAlign val="superscript"/>
        <sz val="8"/>
        <rFont val="Arial"/>
        <family val="2"/>
      </rPr>
      <t>9</t>
    </r>
    <r>
      <rPr>
        <sz val="8"/>
        <rFont val="Arial"/>
        <family val="0"/>
      </rPr>
      <t>)</t>
    </r>
  </si>
  <si>
    <t>otisk podacího razítka finančního úřadu</t>
  </si>
  <si>
    <t xml:space="preserve">Počet příloh II. oddílu </t>
  </si>
  <si>
    <t xml:space="preserve">Částky, o které se podle § 23 odst.3 písm.a) bodů 3 až 12 zákona zvyšuje výsledek </t>
  </si>
  <si>
    <t>Mezisoučet (ř. 20 + 30 + 40 + 50 + 61 + 62)</t>
  </si>
  <si>
    <t>Částky, o které se podle § 23 odst.3 písm. b) zákona snižuje výsledek hospodaření</t>
  </si>
  <si>
    <t>Odpisy hmotného majetku zařazeného do odpisové skupiny 1a</t>
  </si>
  <si>
    <t xml:space="preserve">Odpisy nehmotného majetku podle § 32a zákona, zaevidovaného do majetku </t>
  </si>
  <si>
    <t>poplatníka ve zdaňovacích obdobích započatých v roce 2004 a později</t>
  </si>
  <si>
    <t>Částka odpisu uplatněná v daném zdaňovacím období jako výdaj (náklad)</t>
  </si>
  <si>
    <t>Opravné položky k nepromlčeným pohledávkám z úvěrů poskytnutých fyzickým</t>
  </si>
  <si>
    <t>Ostatní zákonné rezervy - vyplňují pouze poplatníci oprávnění k jejich tvorbě a použítí</t>
  </si>
  <si>
    <t>období, za které se podává daňové přiznání</t>
  </si>
  <si>
    <t>od 1. ledna 2006, snížená o část tohoto nároku, uplatněného podle § 34 odst. 9</t>
  </si>
  <si>
    <t>Celková částka odečtu uplatněného v daném zdaňovacím období (ř. 2 + 4)</t>
  </si>
  <si>
    <r>
      <t>na ř. 300</t>
    </r>
    <r>
      <rPr>
        <b/>
        <vertAlign val="superscript"/>
        <sz val="8.5"/>
        <rFont val="Arial"/>
        <family val="2"/>
      </rPr>
      <t>5</t>
    </r>
    <r>
      <rPr>
        <b/>
        <sz val="8.5"/>
        <rFont val="Arial"/>
        <family val="0"/>
      </rPr>
      <t>)</t>
    </r>
  </si>
  <si>
    <t>Úhrn slev podle § 35 zákona (ř. 1 + 2 + 3)</t>
  </si>
  <si>
    <t>Počet samostatných příloh</t>
  </si>
  <si>
    <t>(úhrn částek z ř. 3 samostatných příloh k tabulce I)</t>
  </si>
  <si>
    <r>
      <t xml:space="preserve">Výše daní zaplacených v zahraničí, kterou </t>
    </r>
    <r>
      <rPr>
        <b/>
        <sz val="7.5"/>
        <rFont val="Arial"/>
        <family val="2"/>
      </rPr>
      <t>lze započíst</t>
    </r>
    <r>
      <rPr>
        <sz val="7.5"/>
        <rFont val="Arial"/>
        <family val="2"/>
      </rPr>
      <t xml:space="preserve"> metodou úplného</t>
    </r>
  </si>
  <si>
    <r>
      <t xml:space="preserve">Výše daní zaplacených v zahraničí, kterou </t>
    </r>
    <r>
      <rPr>
        <b/>
        <sz val="7.5"/>
        <rFont val="Arial"/>
        <family val="2"/>
      </rPr>
      <t>nelze započítat</t>
    </r>
    <r>
      <rPr>
        <sz val="7.5"/>
        <rFont val="Arial"/>
        <family val="2"/>
      </rPr>
      <t xml:space="preserve"> (kladný rozdíl mezi částkami</t>
    </r>
  </si>
  <si>
    <t>na ř. 2 a 3, zvýšený o kladný rozdíl mezi částkami na ř. 4 a na ř. 320 II. oddílu)</t>
  </si>
  <si>
    <t>Úhrn vyňatých příjmů (základů daně a daňových ztrát)</t>
  </si>
  <si>
    <t>Odečet podle § 34 odst. 10 zákona (ř. 1 tabulky F/a)</t>
  </si>
  <si>
    <t>uplatňováno vynětí, snížený o položky podle § 34, před snížením o položky</t>
  </si>
  <si>
    <r>
      <t>podle § 20 odst. 7 nebo odst. 8 zákona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(ř. 220 - 230 - 240 - 241 - 242)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</si>
  <si>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3A</t>
  </si>
  <si>
    <t>Vratislavice</t>
  </si>
  <si>
    <t>a</t>
  </si>
  <si>
    <t>SH ČMS  - Sbor dobrovolných hasičů Vratislavice</t>
  </si>
  <si>
    <t>Nádražní 28</t>
  </si>
  <si>
    <t>453 20</t>
  </si>
  <si>
    <t>CZ</t>
  </si>
  <si>
    <t>24025/0100</t>
  </si>
  <si>
    <t>Dobrovolní hasiči</t>
  </si>
  <si>
    <t>starosta SDH Vratislavice</t>
  </si>
  <si>
    <t>VZOR</t>
  </si>
  <si>
    <t>x</t>
  </si>
  <si>
    <t>31.12.201x</t>
  </si>
  <si>
    <t>xx</t>
  </si>
  <si>
    <r>
      <t>109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)</t>
    </r>
  </si>
  <si>
    <t>Příjmy osvobozené od daně podle § 19b zákona, pokud jsou zahrnuty</t>
  </si>
  <si>
    <t>Finančnímu úřadu pro</t>
  </si>
  <si>
    <t>Liberecký kraj</t>
  </si>
  <si>
    <t>Územnímu pracovišti v, ve, pro</t>
  </si>
  <si>
    <t>Členské příspěvky</t>
  </si>
  <si>
    <t>25 5404     MFin 5404 - vzor č. 26</t>
  </si>
  <si>
    <t>(platný pro zdaňovací období započatá v roce 2015)</t>
  </si>
  <si>
    <t>Údaje o podepisující osobě</t>
  </si>
  <si>
    <t>Karel  Václavík</t>
  </si>
  <si>
    <t>Jméno(-a) a příjmení / Název právnické osoby</t>
  </si>
  <si>
    <t>Datum narození / Evidenční číslo daňového poradce / IČ právnické osoby</t>
  </si>
  <si>
    <t>Fyzická osoba oprávněná k podpisu s uvedením vztahu k právnické osobě</t>
  </si>
  <si>
    <t>Jméno(-a) a příjmení / Vztah k právnické osobě</t>
  </si>
  <si>
    <t>Osoba oprávněná k podpisu</t>
  </si>
  <si>
    <t>Vlastnoruční podpis osoby oprávněné k podpisu</t>
  </si>
  <si>
    <t>Uplatňovaný zápočet daně vybírané srážkou (§ 36 odst. 8 zákona)</t>
  </si>
  <si>
    <r>
      <t xml:space="preserve">III. ODDÍL </t>
    </r>
    <r>
      <rPr>
        <sz val="9"/>
        <rFont val="Arial"/>
        <family val="2"/>
      </rPr>
      <t>- (neobsazeno)</t>
    </r>
  </si>
  <si>
    <t>05  Název poplatníka</t>
  </si>
  <si>
    <t xml:space="preserve">I. ODDÍL - údaje o poplatníkovi </t>
  </si>
  <si>
    <r>
      <t xml:space="preserve">06  Sídlo </t>
    </r>
    <r>
      <rPr>
        <sz val="6"/>
        <rFont val="Arial"/>
        <family val="2"/>
      </rPr>
      <t>10)</t>
    </r>
  </si>
  <si>
    <t>Dary</t>
  </si>
  <si>
    <t>Identifikační číslo</t>
  </si>
  <si>
    <t>Daňové identifikační číslo</t>
  </si>
  <si>
    <t>Částka podle § 20 odst. 7 zákona, o níž mohou veřejně prospěšní poplatníci</t>
  </si>
  <si>
    <t>(§ 17a zákona), dále snížet základ daně uvedený  na ř. 250</t>
  </si>
  <si>
    <t>Nedaňové výdaje</t>
  </si>
  <si>
    <t>Ostatní nedaňové příjmy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</si>
</sst>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</numFmts>
  <fonts count="3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vertAlign val="superscript"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6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vertAlign val="superscript"/>
      <sz val="8.5"/>
      <name val="Arial"/>
      <family val="2"/>
    </font>
    <font>
      <b/>
      <u val="single"/>
      <sz val="9"/>
      <name val="Arial"/>
      <family val="2"/>
    </font>
    <font>
      <b/>
      <vertAlign val="superscript"/>
      <sz val="7"/>
      <name val="Arial"/>
      <family val="2"/>
    </font>
    <font>
      <sz val="8"/>
      <name val="Tahoma"/>
      <family val="2"/>
    </font>
    <font>
      <sz val="10"/>
      <color indexed="47"/>
      <name val="Arial"/>
      <family val="0"/>
    </font>
    <font>
      <vertAlign val="superscript"/>
      <sz val="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10"/>
      <name val="Arial CE"/>
      <family val="0"/>
    </font>
    <font>
      <strike/>
      <sz val="8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0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0" fillId="3" borderId="9" xfId="0" applyFill="1" applyBorder="1" applyAlignment="1">
      <alignment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vertical="top"/>
    </xf>
    <xf numFmtId="0" fontId="1" fillId="3" borderId="9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top"/>
    </xf>
    <xf numFmtId="3" fontId="1" fillId="3" borderId="2" xfId="0" applyNumberFormat="1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1" fontId="1" fillId="3" borderId="0" xfId="0" applyNumberFormat="1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horizontal="left" vertical="center"/>
    </xf>
    <xf numFmtId="3" fontId="1" fillId="3" borderId="5" xfId="0" applyNumberFormat="1" applyFont="1" applyFill="1" applyBorder="1" applyAlignment="1">
      <alignment horizontal="left" vertical="center"/>
    </xf>
    <xf numFmtId="1" fontId="1" fillId="3" borderId="2" xfId="0" applyNumberFormat="1" applyFont="1" applyFill="1" applyBorder="1" applyAlignment="1">
      <alignment horizontal="left" vertical="center"/>
    </xf>
    <xf numFmtId="1" fontId="1" fillId="3" borderId="9" xfId="0" applyNumberFormat="1" applyFont="1" applyFill="1" applyBorder="1" applyAlignment="1">
      <alignment horizontal="left" vertical="center"/>
    </xf>
    <xf numFmtId="3" fontId="1" fillId="3" borderId="9" xfId="0" applyNumberFormat="1" applyFont="1" applyFill="1" applyBorder="1" applyAlignment="1">
      <alignment horizontal="left" vertical="center"/>
    </xf>
    <xf numFmtId="3" fontId="1" fillId="3" borderId="14" xfId="0" applyNumberFormat="1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top"/>
    </xf>
    <xf numFmtId="1" fontId="1" fillId="3" borderId="16" xfId="0" applyNumberFormat="1" applyFont="1" applyFill="1" applyBorder="1" applyAlignment="1">
      <alignment horizontal="left" vertical="center"/>
    </xf>
    <xf numFmtId="3" fontId="1" fillId="3" borderId="16" xfId="0" applyNumberFormat="1" applyFont="1" applyFill="1" applyBorder="1" applyAlignment="1">
      <alignment horizontal="left" vertical="center"/>
    </xf>
    <xf numFmtId="3" fontId="1" fillId="3" borderId="18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3" borderId="7" xfId="0" applyFill="1" applyBorder="1" applyAlignment="1">
      <alignment/>
    </xf>
    <xf numFmtId="0" fontId="1" fillId="3" borderId="8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/>
    </xf>
    <xf numFmtId="0" fontId="19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0" fillId="3" borderId="20" xfId="0" applyFill="1" applyBorder="1" applyAlignment="1">
      <alignment/>
    </xf>
    <xf numFmtId="0" fontId="1" fillId="3" borderId="2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vertical="top"/>
    </xf>
    <xf numFmtId="0" fontId="20" fillId="3" borderId="9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0" xfId="0" applyFont="1" applyFill="1" applyAlignment="1">
      <alignment/>
    </xf>
    <xf numFmtId="0" fontId="20" fillId="3" borderId="2" xfId="0" applyFont="1" applyFill="1" applyBorder="1" applyAlignment="1">
      <alignment/>
    </xf>
    <xf numFmtId="0" fontId="20" fillId="3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/>
    </xf>
    <xf numFmtId="0" fontId="20" fillId="3" borderId="5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/>
    </xf>
    <xf numFmtId="0" fontId="20" fillId="2" borderId="0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/>
    </xf>
    <xf numFmtId="0" fontId="20" fillId="3" borderId="16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8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2" borderId="2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top"/>
    </xf>
    <xf numFmtId="0" fontId="2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top"/>
    </xf>
    <xf numFmtId="0" fontId="24" fillId="3" borderId="0" xfId="0" applyFont="1" applyFill="1" applyAlignment="1">
      <alignment/>
    </xf>
    <xf numFmtId="0" fontId="2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3" fillId="0" borderId="0" xfId="0" applyFont="1" applyAlignment="1">
      <alignment/>
    </xf>
    <xf numFmtId="0" fontId="24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/>
    </xf>
    <xf numFmtId="0" fontId="1" fillId="2" borderId="20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justify" wrapText="1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20" fillId="3" borderId="0" xfId="0" applyFont="1" applyFill="1" applyBorder="1" applyAlignment="1">
      <alignment horizontal="left"/>
    </xf>
    <xf numFmtId="3" fontId="20" fillId="3" borderId="0" xfId="0" applyNumberFormat="1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 vertical="top"/>
    </xf>
    <xf numFmtId="0" fontId="20" fillId="3" borderId="17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/>
    </xf>
    <xf numFmtId="0" fontId="20" fillId="2" borderId="4" xfId="0" applyFont="1" applyFill="1" applyBorder="1" applyAlignment="1">
      <alignment horizontal="left"/>
    </xf>
    <xf numFmtId="0" fontId="20" fillId="3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vertical="top"/>
    </xf>
    <xf numFmtId="0" fontId="20" fillId="2" borderId="9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/>
    </xf>
    <xf numFmtId="0" fontId="20" fillId="3" borderId="2" xfId="0" applyFont="1" applyFill="1" applyBorder="1" applyAlignment="1">
      <alignment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left" vertical="top"/>
    </xf>
    <xf numFmtId="0" fontId="20" fillId="3" borderId="16" xfId="0" applyFont="1" applyFill="1" applyBorder="1" applyAlignment="1">
      <alignment vertical="top"/>
    </xf>
    <xf numFmtId="0" fontId="20" fillId="2" borderId="16" xfId="0" applyFont="1" applyFill="1" applyBorder="1" applyAlignment="1">
      <alignment horizontal="left" vertical="top"/>
    </xf>
    <xf numFmtId="0" fontId="20" fillId="2" borderId="18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/>
    </xf>
    <xf numFmtId="0" fontId="20" fillId="2" borderId="3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/>
    </xf>
    <xf numFmtId="0" fontId="20" fillId="2" borderId="1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left" vertical="center"/>
    </xf>
    <xf numFmtId="3" fontId="9" fillId="2" borderId="0" xfId="0" applyNumberFormat="1" applyFont="1" applyFill="1" applyAlignment="1">
      <alignment horizontal="left" vertical="center"/>
    </xf>
    <xf numFmtId="0" fontId="33" fillId="4" borderId="27" xfId="0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0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9" fillId="0" borderId="7" xfId="0" applyFont="1" applyFill="1" applyBorder="1" applyAlignment="1">
      <alignment vertical="center"/>
    </xf>
    <xf numFmtId="0" fontId="20" fillId="0" borderId="2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0" fillId="2" borderId="36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5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3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42" xfId="0" applyNumberFormat="1" applyFont="1" applyFill="1" applyBorder="1" applyAlignment="1">
      <alignment horizontal="center" vertical="center"/>
    </xf>
    <xf numFmtId="3" fontId="0" fillId="3" borderId="17" xfId="0" applyNumberFormat="1" applyFont="1" applyFill="1" applyBorder="1" applyAlignment="1">
      <alignment horizontal="center" vertical="center"/>
    </xf>
    <xf numFmtId="3" fontId="0" fillId="3" borderId="16" xfId="0" applyNumberFormat="1" applyFont="1" applyFill="1" applyBorder="1" applyAlignment="1">
      <alignment horizontal="center" vertical="center"/>
    </xf>
    <xf numFmtId="3" fontId="0" fillId="3" borderId="3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40" xfId="0" applyFont="1" applyFill="1" applyBorder="1" applyAlignment="1">
      <alignment horizontal="center" vertic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4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4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9" xfId="0" applyFont="1" applyBorder="1" applyAlignment="1">
      <alignment/>
    </xf>
    <xf numFmtId="0" fontId="35" fillId="0" borderId="4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4" fillId="3" borderId="2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 quotePrefix="1">
      <alignment horizontal="left" vertical="center"/>
    </xf>
    <xf numFmtId="0" fontId="9" fillId="0" borderId="8" xfId="0" applyFont="1" applyFill="1" applyBorder="1" applyAlignment="1" quotePrefix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33" fillId="4" borderId="6" xfId="0" applyFont="1" applyFill="1" applyBorder="1" applyAlignment="1" applyProtection="1">
      <alignment horizontal="left" vertical="center"/>
      <protection locked="0"/>
    </xf>
    <xf numFmtId="0" fontId="33" fillId="4" borderId="7" xfId="0" applyFont="1" applyFill="1" applyBorder="1" applyAlignment="1" applyProtection="1">
      <alignment horizontal="left" vertical="center"/>
      <protection locked="0"/>
    </xf>
    <xf numFmtId="0" fontId="33" fillId="4" borderId="8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2" fillId="2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2" fillId="2" borderId="1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8" fontId="9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2" borderId="19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3" borderId="13" xfId="0" applyFont="1" applyFill="1" applyBorder="1" applyAlignment="1">
      <alignment/>
    </xf>
    <xf numFmtId="0" fontId="20" fillId="0" borderId="9" xfId="0" applyFont="1" applyBorder="1" applyAlignment="1">
      <alignment/>
    </xf>
    <xf numFmtId="0" fontId="20" fillId="0" borderId="14" xfId="0" applyFont="1" applyBorder="1" applyAlignment="1">
      <alignment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left"/>
    </xf>
    <xf numFmtId="0" fontId="20" fillId="2" borderId="4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wrapText="1"/>
    </xf>
    <xf numFmtId="0" fontId="20" fillId="2" borderId="11" xfId="0" applyFont="1" applyFill="1" applyBorder="1" applyAlignment="1">
      <alignment horizontal="left" wrapText="1"/>
    </xf>
    <xf numFmtId="0" fontId="20" fillId="2" borderId="12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justify"/>
    </xf>
    <xf numFmtId="0" fontId="20" fillId="0" borderId="0" xfId="0" applyFont="1" applyFill="1" applyBorder="1" applyAlignment="1">
      <alignment horizontal="center" vertical="justify" wrapText="1"/>
    </xf>
    <xf numFmtId="0" fontId="2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5" xfId="0" applyFont="1" applyBorder="1" applyAlignment="1">
      <alignment/>
    </xf>
    <xf numFmtId="0" fontId="20" fillId="2" borderId="13" xfId="0" applyFont="1" applyFill="1" applyBorder="1" applyAlignment="1">
      <alignment horizontal="left" wrapText="1"/>
    </xf>
    <xf numFmtId="0" fontId="20" fillId="2" borderId="9" xfId="0" applyFont="1" applyFill="1" applyBorder="1" applyAlignment="1">
      <alignment horizontal="left" wrapText="1"/>
    </xf>
    <xf numFmtId="0" fontId="20" fillId="2" borderId="14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2" borderId="5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FFFFFF"/>
        </patternFill>
      </fill>
      <border/>
    </dxf>
    <dxf>
      <font>
        <strike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CC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123825</xdr:rowOff>
    </xdr:from>
    <xdr:to>
      <xdr:col>24</xdr:col>
      <xdr:colOff>85725</xdr:colOff>
      <xdr:row>1</xdr:row>
      <xdr:rowOff>542925</xdr:rowOff>
    </xdr:to>
    <xdr:grpSp>
      <xdr:nvGrpSpPr>
        <xdr:cNvPr id="1" name="Group 303"/>
        <xdr:cNvGrpSpPr>
          <a:grpSpLocks/>
        </xdr:cNvGrpSpPr>
      </xdr:nvGrpSpPr>
      <xdr:grpSpPr>
        <a:xfrm>
          <a:off x="3124200" y="171450"/>
          <a:ext cx="1333500" cy="419100"/>
          <a:chOff x="62" y="13"/>
          <a:chExt cx="140" cy="44"/>
        </a:xfrm>
        <a:solidFill>
          <a:srgbClr val="FFFFFF"/>
        </a:solidFill>
      </xdr:grpSpPr>
    </xdr:grpSp>
    <xdr:clientData/>
  </xdr:twoCellAnchor>
  <xdr:twoCellAnchor>
    <xdr:from>
      <xdr:col>37</xdr:col>
      <xdr:colOff>66675</xdr:colOff>
      <xdr:row>12</xdr:row>
      <xdr:rowOff>19050</xdr:rowOff>
    </xdr:from>
    <xdr:to>
      <xdr:col>39</xdr:col>
      <xdr:colOff>276225</xdr:colOff>
      <xdr:row>16</xdr:row>
      <xdr:rowOff>95250</xdr:rowOff>
    </xdr:to>
    <xdr:grpSp>
      <xdr:nvGrpSpPr>
        <xdr:cNvPr id="5" name="Group 308"/>
        <xdr:cNvGrpSpPr>
          <a:grpSpLocks/>
        </xdr:cNvGrpSpPr>
      </xdr:nvGrpSpPr>
      <xdr:grpSpPr>
        <a:xfrm>
          <a:off x="6848475" y="2562225"/>
          <a:ext cx="1000125" cy="847725"/>
          <a:chOff x="720" y="97"/>
          <a:chExt cx="105" cy="89"/>
        </a:xfrm>
        <a:solidFill>
          <a:srgbClr val="FFFFFF"/>
        </a:solidFill>
      </xdr:grpSpPr>
    </xdr:grpSp>
    <xdr:clientData/>
  </xdr:twoCellAnchor>
  <xdr:twoCellAnchor>
    <xdr:from>
      <xdr:col>37</xdr:col>
      <xdr:colOff>66675</xdr:colOff>
      <xdr:row>50</xdr:row>
      <xdr:rowOff>38100</xdr:rowOff>
    </xdr:from>
    <xdr:to>
      <xdr:col>39</xdr:col>
      <xdr:colOff>152400</xdr:colOff>
      <xdr:row>52</xdr:row>
      <xdr:rowOff>28575</xdr:rowOff>
    </xdr:to>
    <xdr:grpSp>
      <xdr:nvGrpSpPr>
        <xdr:cNvPr id="10" name="Group 334"/>
        <xdr:cNvGrpSpPr>
          <a:grpSpLocks/>
        </xdr:cNvGrpSpPr>
      </xdr:nvGrpSpPr>
      <xdr:grpSpPr>
        <a:xfrm>
          <a:off x="6848475" y="8562975"/>
          <a:ext cx="876300" cy="323850"/>
          <a:chOff x="724" y="734"/>
          <a:chExt cx="92" cy="34"/>
        </a:xfrm>
        <a:solidFill>
          <a:srgbClr val="FFFFFF"/>
        </a:solidFill>
      </xdr:grpSpPr>
    </xdr:grpSp>
    <xdr:clientData/>
  </xdr:twoCellAnchor>
  <xdr:twoCellAnchor>
    <xdr:from>
      <xdr:col>37</xdr:col>
      <xdr:colOff>76200</xdr:colOff>
      <xdr:row>54</xdr:row>
      <xdr:rowOff>19050</xdr:rowOff>
    </xdr:from>
    <xdr:to>
      <xdr:col>39</xdr:col>
      <xdr:colOff>438150</xdr:colOff>
      <xdr:row>56</xdr:row>
      <xdr:rowOff>19050</xdr:rowOff>
    </xdr:to>
    <xdr:grpSp>
      <xdr:nvGrpSpPr>
        <xdr:cNvPr id="14" name="Group 333"/>
        <xdr:cNvGrpSpPr>
          <a:grpSpLocks/>
        </xdr:cNvGrpSpPr>
      </xdr:nvGrpSpPr>
      <xdr:grpSpPr>
        <a:xfrm>
          <a:off x="6858000" y="9172575"/>
          <a:ext cx="1152525" cy="323850"/>
          <a:chOff x="743" y="791"/>
          <a:chExt cx="121" cy="34"/>
        </a:xfrm>
        <a:solidFill>
          <a:srgbClr val="FFFFFF"/>
        </a:solidFill>
      </xdr:grpSpPr>
    </xdr:grpSp>
    <xdr:clientData/>
  </xdr:twoCellAnchor>
  <xdr:twoCellAnchor>
    <xdr:from>
      <xdr:col>37</xdr:col>
      <xdr:colOff>66675</xdr:colOff>
      <xdr:row>57</xdr:row>
      <xdr:rowOff>0</xdr:rowOff>
    </xdr:from>
    <xdr:to>
      <xdr:col>39</xdr:col>
      <xdr:colOff>152400</xdr:colOff>
      <xdr:row>59</xdr:row>
      <xdr:rowOff>47625</xdr:rowOff>
    </xdr:to>
    <xdr:grpSp>
      <xdr:nvGrpSpPr>
        <xdr:cNvPr id="18" name="Group 335"/>
        <xdr:cNvGrpSpPr>
          <a:grpSpLocks/>
        </xdr:cNvGrpSpPr>
      </xdr:nvGrpSpPr>
      <xdr:grpSpPr>
        <a:xfrm>
          <a:off x="6848475" y="9544050"/>
          <a:ext cx="876300" cy="323850"/>
          <a:chOff x="796" y="991"/>
          <a:chExt cx="92" cy="34"/>
        </a:xfrm>
        <a:solidFill>
          <a:srgbClr val="FFFFFF"/>
        </a:solidFill>
      </xdr:grpSpPr>
    </xdr:grpSp>
    <xdr:clientData/>
  </xdr:twoCellAnchor>
  <xdr:twoCellAnchor>
    <xdr:from>
      <xdr:col>37</xdr:col>
      <xdr:colOff>76200</xdr:colOff>
      <xdr:row>59</xdr:row>
      <xdr:rowOff>95250</xdr:rowOff>
    </xdr:from>
    <xdr:to>
      <xdr:col>39</xdr:col>
      <xdr:colOff>314325</xdr:colOff>
      <xdr:row>61</xdr:row>
      <xdr:rowOff>114300</xdr:rowOff>
    </xdr:to>
    <xdr:grpSp>
      <xdr:nvGrpSpPr>
        <xdr:cNvPr id="22" name="Group 331"/>
        <xdr:cNvGrpSpPr>
          <a:grpSpLocks/>
        </xdr:cNvGrpSpPr>
      </xdr:nvGrpSpPr>
      <xdr:grpSpPr>
        <a:xfrm>
          <a:off x="6858000" y="9915525"/>
          <a:ext cx="1028700" cy="323850"/>
          <a:chOff x="723" y="1024"/>
          <a:chExt cx="108" cy="3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BS529"/>
  <sheetViews>
    <sheetView showGridLines="0" tabSelected="1" zoomScale="130" zoomScaleNormal="130" workbookViewId="0" topLeftCell="B1">
      <pane ySplit="3" topLeftCell="BM506" activePane="bottomLeft" state="frozen"/>
      <selection pane="topLeft" activeCell="A1" sqref="A1"/>
      <selection pane="bottomLeft" activeCell="J129" sqref="J129"/>
    </sheetView>
  </sheetViews>
  <sheetFormatPr defaultColWidth="9.140625" defaultRowHeight="12.75"/>
  <cols>
    <col min="1" max="23" width="2.7109375" style="0" customWidth="1"/>
    <col min="24" max="24" width="3.140625" style="0" customWidth="1"/>
    <col min="25" max="33" width="2.7109375" style="0" customWidth="1"/>
    <col min="34" max="34" width="3.57421875" style="0" customWidth="1"/>
    <col min="35" max="38" width="2.7109375" style="0" customWidth="1"/>
  </cols>
  <sheetData>
    <row r="1" ht="3.75" customHeight="1"/>
    <row r="2" ht="53.25" customHeight="1">
      <c r="M2" s="253">
        <v>2</v>
      </c>
    </row>
    <row r="3" ht="3.75" customHeight="1"/>
    <row r="4" spans="1:37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10"/>
      <c r="S4" s="310" t="s">
        <v>414</v>
      </c>
      <c r="T4" s="310"/>
      <c r="U4" s="3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customHeight="1">
      <c r="A5" s="1"/>
      <c r="B5" s="1"/>
      <c r="C5" s="1"/>
      <c r="D5" s="531" t="s">
        <v>258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1"/>
    </row>
    <row r="6" spans="1:37" ht="15.75" customHeight="1">
      <c r="A6" s="1"/>
      <c r="B6" s="1"/>
      <c r="C6" s="1"/>
      <c r="D6" s="39" t="s">
        <v>420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" customHeight="1">
      <c r="A7" s="1"/>
      <c r="B7" s="1"/>
      <c r="C7" s="1"/>
      <c r="D7" s="714" t="s">
        <v>421</v>
      </c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6"/>
      <c r="S7" s="1"/>
      <c r="T7" s="1"/>
      <c r="U7" s="1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  <c r="AK7" s="1"/>
    </row>
    <row r="8" spans="1:37" ht="15.75" customHeight="1">
      <c r="A8" s="1"/>
      <c r="B8" s="1"/>
      <c r="C8" s="1"/>
      <c r="D8" s="39" t="s">
        <v>422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1"/>
      <c r="V8" s="314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6"/>
      <c r="AK8" s="1"/>
    </row>
    <row r="9" spans="1:37" ht="15" customHeight="1">
      <c r="A9" s="1"/>
      <c r="B9" s="1"/>
      <c r="C9" s="1"/>
      <c r="D9" s="714" t="s">
        <v>405</v>
      </c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6"/>
      <c r="S9" s="1"/>
      <c r="T9" s="1"/>
      <c r="U9" s="1"/>
      <c r="V9" s="31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  <c r="AK9" s="1"/>
    </row>
    <row r="10" spans="1:37" ht="15.75" customHeight="1">
      <c r="A10" s="1"/>
      <c r="B10" s="1"/>
      <c r="C10" s="1"/>
      <c r="D10" s="39" t="s">
        <v>229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  <c r="AK10" s="1"/>
    </row>
    <row r="11" spans="1:37" ht="15" customHeight="1">
      <c r="A11" s="1"/>
      <c r="B11" s="1"/>
      <c r="C11" s="1"/>
      <c r="D11" s="302" t="s">
        <v>227</v>
      </c>
      <c r="E11" s="302" t="s">
        <v>228</v>
      </c>
      <c r="F11" s="302">
        <v>2</v>
      </c>
      <c r="G11" s="302">
        <v>4</v>
      </c>
      <c r="H11" s="302">
        <v>5</v>
      </c>
      <c r="I11" s="302">
        <v>6</v>
      </c>
      <c r="J11" s="302">
        <v>6</v>
      </c>
      <c r="K11" s="302">
        <v>2</v>
      </c>
      <c r="L11" s="302">
        <v>3</v>
      </c>
      <c r="M11" s="302">
        <v>8</v>
      </c>
      <c r="N11" s="302"/>
      <c r="O11" s="302"/>
      <c r="P11" s="9"/>
      <c r="Q11" s="10"/>
      <c r="R11" s="2"/>
      <c r="S11" s="1"/>
      <c r="T11" s="1"/>
      <c r="U11" s="1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1"/>
    </row>
    <row r="12" spans="1:37" ht="15.75" customHeight="1">
      <c r="A12" s="1"/>
      <c r="B12" s="1"/>
      <c r="C12" s="1"/>
      <c r="D12" s="40" t="s">
        <v>230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"/>
      <c r="P12" s="2"/>
      <c r="Q12" s="2"/>
      <c r="R12" s="2"/>
      <c r="S12" s="1"/>
      <c r="T12" s="1"/>
      <c r="U12" s="1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1"/>
    </row>
    <row r="13" spans="1:37" ht="15" customHeight="1">
      <c r="A13" s="1"/>
      <c r="B13" s="1"/>
      <c r="C13" s="1"/>
      <c r="D13" s="303">
        <v>2</v>
      </c>
      <c r="E13" s="304">
        <v>4</v>
      </c>
      <c r="F13" s="304">
        <v>5</v>
      </c>
      <c r="G13" s="304">
        <v>6</v>
      </c>
      <c r="H13" s="304">
        <v>6</v>
      </c>
      <c r="I13" s="304">
        <v>2</v>
      </c>
      <c r="J13" s="304">
        <v>3</v>
      </c>
      <c r="K13" s="304">
        <v>8</v>
      </c>
      <c r="L13" s="15"/>
      <c r="M13" s="14"/>
      <c r="N13" s="13"/>
      <c r="O13" s="2"/>
      <c r="P13" s="2"/>
      <c r="Q13" s="2"/>
      <c r="R13" s="2"/>
      <c r="S13" s="1"/>
      <c r="T13" s="1"/>
      <c r="U13" s="1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1"/>
    </row>
    <row r="14" spans="1:37" ht="15.75" customHeight="1">
      <c r="A14" s="1"/>
      <c r="B14" s="1"/>
      <c r="C14" s="1"/>
      <c r="D14" s="41" t="s">
        <v>231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1"/>
    </row>
    <row r="15" spans="1:39" ht="15" customHeight="1">
      <c r="A15" s="1"/>
      <c r="B15" s="1"/>
      <c r="C15" s="1"/>
      <c r="D15" s="708" t="s">
        <v>0</v>
      </c>
      <c r="E15" s="709"/>
      <c r="F15" s="709"/>
      <c r="G15" s="710"/>
      <c r="H15" s="16"/>
      <c r="I15" s="708" t="s">
        <v>1</v>
      </c>
      <c r="J15" s="709"/>
      <c r="K15" s="709"/>
      <c r="L15" s="710"/>
      <c r="M15" s="16"/>
      <c r="N15" s="708" t="s">
        <v>2</v>
      </c>
      <c r="O15" s="709"/>
      <c r="P15" s="709"/>
      <c r="Q15" s="710"/>
      <c r="R15" s="1"/>
      <c r="S15" s="1"/>
      <c r="T15" s="1"/>
      <c r="U15" s="1"/>
      <c r="V15" s="729" t="s">
        <v>379</v>
      </c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1"/>
      <c r="AK15" s="1"/>
      <c r="AM15">
        <v>1</v>
      </c>
    </row>
    <row r="16" spans="1:37" ht="15" customHeight="1">
      <c r="A16" s="1"/>
      <c r="B16" s="1"/>
      <c r="C16" s="1"/>
      <c r="D16" s="4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"/>
    </row>
    <row r="17" spans="1:37" ht="9" customHeight="1">
      <c r="A17" s="1"/>
      <c r="B17" s="1"/>
      <c r="C17" s="1"/>
      <c r="D17" s="726" t="s">
        <v>234</v>
      </c>
      <c r="E17" s="727"/>
      <c r="F17" s="727"/>
      <c r="G17" s="727"/>
      <c r="H17" s="727"/>
      <c r="I17" s="727"/>
      <c r="J17" s="727"/>
      <c r="K17" s="728"/>
      <c r="L17" s="720"/>
      <c r="M17" s="721"/>
      <c r="N17" s="721"/>
      <c r="O17" s="721"/>
      <c r="P17" s="721"/>
      <c r="Q17" s="721"/>
      <c r="R17" s="721"/>
      <c r="S17" s="722"/>
      <c r="T17" s="1"/>
      <c r="U17" s="1"/>
      <c r="V17" s="18"/>
      <c r="W17" s="18"/>
      <c r="X17" s="18"/>
      <c r="Y17" s="18"/>
      <c r="Z17" s="868" t="s">
        <v>380</v>
      </c>
      <c r="AA17" s="869"/>
      <c r="AB17" s="869"/>
      <c r="AC17" s="869"/>
      <c r="AD17" s="869"/>
      <c r="AE17" s="869"/>
      <c r="AF17" s="869"/>
      <c r="AG17" s="869"/>
      <c r="AH17" s="18"/>
      <c r="AI17" s="736">
        <v>0</v>
      </c>
      <c r="AJ17" s="722"/>
      <c r="AK17" s="1"/>
    </row>
    <row r="18" spans="1:37" ht="9" customHeight="1">
      <c r="A18" s="1"/>
      <c r="B18" s="1"/>
      <c r="C18" s="1"/>
      <c r="D18" s="17" t="s">
        <v>317</v>
      </c>
      <c r="E18" s="1"/>
      <c r="F18" s="1"/>
      <c r="G18" s="1"/>
      <c r="H18" s="1"/>
      <c r="I18" s="1"/>
      <c r="J18" s="1"/>
      <c r="K18" s="1"/>
      <c r="L18" s="723"/>
      <c r="M18" s="724"/>
      <c r="N18" s="724"/>
      <c r="O18" s="724"/>
      <c r="P18" s="724"/>
      <c r="Q18" s="724"/>
      <c r="R18" s="724"/>
      <c r="S18" s="725"/>
      <c r="T18" s="1"/>
      <c r="U18" s="1"/>
      <c r="V18" s="18"/>
      <c r="W18" s="18"/>
      <c r="X18" s="18"/>
      <c r="Y18" s="18"/>
      <c r="Z18" s="869"/>
      <c r="AA18" s="869"/>
      <c r="AB18" s="869"/>
      <c r="AC18" s="869"/>
      <c r="AD18" s="869"/>
      <c r="AE18" s="869"/>
      <c r="AF18" s="869"/>
      <c r="AG18" s="869"/>
      <c r="AH18" s="1"/>
      <c r="AI18" s="723"/>
      <c r="AJ18" s="725"/>
      <c r="AK18" s="1"/>
    </row>
    <row r="19" spans="1:37" ht="4.5" customHeight="1">
      <c r="A19" s="1"/>
      <c r="B19" s="1"/>
      <c r="C19" s="1"/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  <c r="Q19" s="29"/>
      <c r="R19" s="29"/>
      <c r="S19" s="29"/>
      <c r="T19" s="1"/>
      <c r="U19" s="1"/>
      <c r="V19" s="7"/>
      <c r="W19" s="7"/>
      <c r="X19" s="7"/>
      <c r="Y19" s="7"/>
      <c r="Z19" s="18"/>
      <c r="AA19" s="12"/>
      <c r="AB19" s="12"/>
      <c r="AC19" s="12"/>
      <c r="AD19" s="12"/>
      <c r="AE19" s="12"/>
      <c r="AF19" s="12"/>
      <c r="AG19" s="12"/>
      <c r="AH19" s="23"/>
      <c r="AI19" s="12"/>
      <c r="AJ19" s="12"/>
      <c r="AK19" s="1"/>
    </row>
    <row r="20" spans="1:37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7"/>
      <c r="Z20" s="43" t="s">
        <v>377</v>
      </c>
      <c r="AA20" s="12"/>
      <c r="AB20" s="12"/>
      <c r="AC20" s="12"/>
      <c r="AD20" s="12"/>
      <c r="AE20" s="12"/>
      <c r="AF20" s="12"/>
      <c r="AG20" s="12"/>
      <c r="AH20" s="12"/>
      <c r="AI20" s="238"/>
      <c r="AJ20" s="299">
        <v>0</v>
      </c>
      <c r="AK20" s="1"/>
    </row>
    <row r="21" spans="1:37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7"/>
      <c r="Z21" s="43"/>
      <c r="AA21" s="12"/>
      <c r="AB21" s="12"/>
      <c r="AC21" s="12"/>
      <c r="AD21" s="12"/>
      <c r="AE21" s="12"/>
      <c r="AF21" s="12"/>
      <c r="AG21" s="12"/>
      <c r="AH21" s="12"/>
      <c r="AI21" s="247"/>
      <c r="AJ21" s="247"/>
      <c r="AK21" s="1"/>
    </row>
    <row r="22" spans="1:37" ht="15" customHeight="1">
      <c r="A22" s="12"/>
      <c r="B22" s="12"/>
      <c r="C22" s="12"/>
      <c r="D22" s="42" t="s">
        <v>233</v>
      </c>
      <c r="E22" s="12"/>
      <c r="F22" s="12"/>
      <c r="G22" s="12"/>
      <c r="H22" s="12"/>
      <c r="I22" s="12"/>
      <c r="J22" s="12"/>
      <c r="K22" s="12"/>
      <c r="L22" s="27"/>
      <c r="M22" s="27"/>
      <c r="N22" s="735" t="s">
        <v>404</v>
      </c>
      <c r="O22" s="521"/>
      <c r="P22" s="12"/>
      <c r="Q22" s="12"/>
      <c r="R22" s="12"/>
      <c r="S22" s="12"/>
      <c r="T22" s="12"/>
      <c r="U22" s="12"/>
      <c r="V22" s="12"/>
      <c r="W22" s="12"/>
      <c r="X22" s="12"/>
      <c r="Y22" s="27"/>
      <c r="Z22" s="43" t="s">
        <v>378</v>
      </c>
      <c r="AA22" s="12"/>
      <c r="AB22" s="12"/>
      <c r="AC22" s="12"/>
      <c r="AD22" s="12"/>
      <c r="AE22" s="12"/>
      <c r="AF22" s="12"/>
      <c r="AG22" s="12"/>
      <c r="AH22" s="12"/>
      <c r="AI22" s="238"/>
      <c r="AJ22" s="299">
        <v>0</v>
      </c>
      <c r="AK22" s="12"/>
    </row>
    <row r="23" spans="1:37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2"/>
    </row>
    <row r="24" spans="1:37" ht="15" customHeight="1">
      <c r="A24" s="12"/>
      <c r="B24" s="12"/>
      <c r="C24" s="12"/>
      <c r="D24" s="27"/>
      <c r="E24" s="43" t="s">
        <v>3</v>
      </c>
      <c r="F24" s="12"/>
      <c r="G24" s="12"/>
      <c r="H24" s="12"/>
      <c r="I24" s="12"/>
      <c r="J24" s="12"/>
      <c r="K24" s="12"/>
      <c r="L24" s="12"/>
      <c r="M24" s="27"/>
      <c r="N24" s="27"/>
      <c r="O24" s="305" t="s">
        <v>406</v>
      </c>
      <c r="P24" s="170" t="s">
        <v>4</v>
      </c>
      <c r="Q24" s="42" t="s">
        <v>5</v>
      </c>
      <c r="R24" s="12"/>
      <c r="S24" s="12"/>
      <c r="T24" s="12"/>
      <c r="U24" s="12"/>
      <c r="V24" s="12"/>
      <c r="W24" s="12"/>
      <c r="X24" s="12"/>
      <c r="Y24" s="27"/>
      <c r="Z24" s="43"/>
      <c r="AA24" s="12"/>
      <c r="AB24" s="12"/>
      <c r="AC24" s="12"/>
      <c r="AD24" s="12"/>
      <c r="AE24" s="12"/>
      <c r="AF24" s="12"/>
      <c r="AG24" s="12"/>
      <c r="AH24" s="12"/>
      <c r="AI24" s="732"/>
      <c r="AJ24" s="732"/>
      <c r="AK24" s="12"/>
    </row>
    <row r="25" spans="1:37" ht="6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7"/>
      <c r="O25" s="27"/>
      <c r="P25" s="27"/>
      <c r="Q25" s="12"/>
      <c r="R25" s="12"/>
      <c r="S25" s="12"/>
      <c r="T25" s="12"/>
      <c r="U25" s="12"/>
      <c r="V25" s="12"/>
      <c r="W25" s="12"/>
      <c r="X25" s="12"/>
      <c r="Y25" s="27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2"/>
    </row>
    <row r="26" spans="1:37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7"/>
      <c r="N26" s="2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7"/>
      <c r="Z26" s="43"/>
      <c r="AA26" s="12"/>
      <c r="AB26" s="12"/>
      <c r="AC26" s="12"/>
      <c r="AD26" s="12"/>
      <c r="AE26" s="12"/>
      <c r="AF26" s="12"/>
      <c r="AG26" s="248"/>
      <c r="AH26" s="22"/>
      <c r="AI26" s="732"/>
      <c r="AJ26" s="732"/>
      <c r="AK26" s="12"/>
    </row>
    <row r="27" spans="1:37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2"/>
    </row>
    <row r="28" spans="1:37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9"/>
      <c r="AI28" s="19"/>
      <c r="AJ28" s="19"/>
      <c r="AK28" s="12"/>
    </row>
    <row r="29" spans="1:37" ht="12.75" customHeight="1">
      <c r="A29" s="12"/>
      <c r="B29" s="12"/>
      <c r="C29" s="12"/>
      <c r="D29" s="717" t="s">
        <v>6</v>
      </c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12"/>
    </row>
    <row r="30" spans="1:37" ht="12.75" customHeight="1">
      <c r="A30" s="12"/>
      <c r="B30" s="12"/>
      <c r="C30" s="12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12"/>
    </row>
    <row r="31" spans="1:37" ht="18" customHeight="1">
      <c r="A31" s="12"/>
      <c r="B31" s="12"/>
      <c r="C31" s="12"/>
      <c r="D31" s="719" t="s">
        <v>7</v>
      </c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12"/>
    </row>
    <row r="32" spans="1:37" ht="17.25" customHeight="1">
      <c r="A32" s="12"/>
      <c r="B32" s="12"/>
      <c r="C32" s="12"/>
      <c r="D32" s="718" t="s">
        <v>8</v>
      </c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12"/>
    </row>
    <row r="33" spans="1:37" ht="17.25" customHeight="1">
      <c r="A33" s="12"/>
      <c r="B33" s="12"/>
      <c r="C33" s="12"/>
      <c r="D33" s="733" t="s">
        <v>9</v>
      </c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12"/>
    </row>
    <row r="34" spans="1:37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20" t="s">
        <v>10</v>
      </c>
      <c r="K34" s="306">
        <v>0</v>
      </c>
      <c r="L34" s="307">
        <v>1</v>
      </c>
      <c r="M34" s="308">
        <v>0</v>
      </c>
      <c r="N34" s="308">
        <v>1</v>
      </c>
      <c r="O34" s="308">
        <v>2</v>
      </c>
      <c r="P34" s="308">
        <v>0</v>
      </c>
      <c r="Q34" s="308">
        <v>1</v>
      </c>
      <c r="R34" s="308" t="s">
        <v>415</v>
      </c>
      <c r="S34" s="169"/>
      <c r="T34" s="20" t="s">
        <v>11</v>
      </c>
      <c r="U34" s="308">
        <v>3</v>
      </c>
      <c r="V34" s="308">
        <v>1</v>
      </c>
      <c r="W34" s="308">
        <v>1</v>
      </c>
      <c r="X34" s="308">
        <v>2</v>
      </c>
      <c r="Y34" s="308">
        <v>2</v>
      </c>
      <c r="Z34" s="308">
        <v>0</v>
      </c>
      <c r="AA34" s="309">
        <v>1</v>
      </c>
      <c r="AB34" s="306" t="s">
        <v>415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2.75" customHeight="1">
      <c r="A36" s="12"/>
      <c r="B36" s="12"/>
      <c r="C36" s="12"/>
      <c r="D36" s="21" t="s">
        <v>437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2.75" customHeight="1">
      <c r="A37" s="12"/>
      <c r="B37" s="12"/>
      <c r="C37" s="12"/>
      <c r="D37" s="42" t="s">
        <v>436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5.75" customHeight="1">
      <c r="A38" s="12"/>
      <c r="B38" s="12"/>
      <c r="C38" s="12"/>
      <c r="D38" s="688" t="s">
        <v>407</v>
      </c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7"/>
      <c r="AK38" s="12"/>
    </row>
    <row r="39" spans="1:37" ht="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5.75" customHeight="1">
      <c r="A40" s="12"/>
      <c r="B40" s="12"/>
      <c r="C40" s="12"/>
      <c r="D40" s="700"/>
      <c r="E40" s="701"/>
      <c r="F40" s="701"/>
      <c r="G40" s="701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1"/>
      <c r="U40" s="701"/>
      <c r="V40" s="701"/>
      <c r="W40" s="701"/>
      <c r="X40" s="701"/>
      <c r="Y40" s="701"/>
      <c r="Z40" s="701"/>
      <c r="AA40" s="701"/>
      <c r="AB40" s="701"/>
      <c r="AC40" s="701"/>
      <c r="AD40" s="701"/>
      <c r="AE40" s="701"/>
      <c r="AF40" s="701"/>
      <c r="AG40" s="701"/>
      <c r="AH40" s="701"/>
      <c r="AI40" s="701"/>
      <c r="AJ40" s="702"/>
      <c r="AK40" s="12"/>
    </row>
    <row r="41" spans="1:37" ht="12.75" customHeight="1">
      <c r="A41" s="12"/>
      <c r="B41" s="12"/>
      <c r="C41" s="12"/>
      <c r="D41" s="42" t="s">
        <v>438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2.75" customHeight="1">
      <c r="A42" s="12"/>
      <c r="B42" s="12"/>
      <c r="C42" s="12"/>
      <c r="D42" s="43" t="s">
        <v>353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15.75" customHeight="1">
      <c r="A43" s="12"/>
      <c r="B43" s="12"/>
      <c r="C43" s="12"/>
      <c r="D43" s="688" t="s">
        <v>408</v>
      </c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90"/>
      <c r="AK43" s="12"/>
    </row>
    <row r="44" spans="1:37" ht="12.75" customHeight="1">
      <c r="A44" s="12"/>
      <c r="B44" s="12"/>
      <c r="C44" s="12"/>
      <c r="D44" s="43" t="s">
        <v>235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8"/>
      <c r="AD44" s="12"/>
      <c r="AE44" s="12"/>
      <c r="AF44" s="43" t="s">
        <v>256</v>
      </c>
      <c r="AG44" s="12"/>
      <c r="AH44" s="12"/>
      <c r="AI44" s="12"/>
      <c r="AJ44" s="12"/>
      <c r="AK44" s="12"/>
    </row>
    <row r="45" spans="1:37" ht="15.75" customHeight="1">
      <c r="A45" s="12"/>
      <c r="B45" s="12"/>
      <c r="C45" s="12"/>
      <c r="D45" s="688" t="s">
        <v>405</v>
      </c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90"/>
      <c r="AE45" s="164"/>
      <c r="AF45" s="519" t="s">
        <v>409</v>
      </c>
      <c r="AG45" s="520"/>
      <c r="AH45" s="520"/>
      <c r="AI45" s="520"/>
      <c r="AJ45" s="521"/>
      <c r="AK45" s="12"/>
    </row>
    <row r="46" spans="1:37" ht="12.75" customHeight="1">
      <c r="A46" s="12"/>
      <c r="B46" s="12"/>
      <c r="C46" s="12"/>
      <c r="D46" s="43" t="s">
        <v>236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3" t="s">
        <v>237</v>
      </c>
      <c r="T46" s="12"/>
      <c r="U46" s="12"/>
      <c r="V46" s="18"/>
      <c r="W46" s="12"/>
      <c r="X46" s="12"/>
      <c r="Y46" s="12"/>
      <c r="Z46" s="12"/>
      <c r="AA46" s="12"/>
      <c r="AB46" s="12"/>
      <c r="AC46" s="43" t="s">
        <v>257</v>
      </c>
      <c r="AD46" s="18"/>
      <c r="AE46" s="12"/>
      <c r="AF46" s="12"/>
      <c r="AG46" s="12"/>
      <c r="AH46" s="12"/>
      <c r="AI46" s="12"/>
      <c r="AJ46" s="12"/>
      <c r="AK46" s="12"/>
    </row>
    <row r="47" spans="1:37" ht="15.75" customHeight="1">
      <c r="A47" s="12"/>
      <c r="B47" s="12"/>
      <c r="C47" s="12"/>
      <c r="D47" s="688" t="s">
        <v>410</v>
      </c>
      <c r="E47" s="689"/>
      <c r="F47" s="689"/>
      <c r="G47" s="689"/>
      <c r="H47" s="689"/>
      <c r="I47" s="689"/>
      <c r="J47" s="689"/>
      <c r="K47" s="689"/>
      <c r="L47" s="689"/>
      <c r="M47" s="689"/>
      <c r="N47" s="690"/>
      <c r="O47" s="163"/>
      <c r="P47" s="333"/>
      <c r="Q47" s="333"/>
      <c r="R47" s="18"/>
      <c r="S47" s="380">
        <v>366223315</v>
      </c>
      <c r="T47" s="520"/>
      <c r="U47" s="520"/>
      <c r="V47" s="520"/>
      <c r="W47" s="520"/>
      <c r="X47" s="520"/>
      <c r="Y47" s="520"/>
      <c r="Z47" s="520"/>
      <c r="AA47" s="521"/>
      <c r="AB47" s="18"/>
      <c r="AC47" s="380">
        <v>366223315</v>
      </c>
      <c r="AD47" s="520"/>
      <c r="AE47" s="520"/>
      <c r="AF47" s="520"/>
      <c r="AG47" s="520"/>
      <c r="AH47" s="520"/>
      <c r="AI47" s="520"/>
      <c r="AJ47" s="521"/>
      <c r="AK47" s="12"/>
    </row>
    <row r="48" spans="1:37" ht="4.5" customHeight="1" hidden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2.75" customHeight="1">
      <c r="A49" s="12"/>
      <c r="B49" s="12"/>
      <c r="C49" s="12"/>
      <c r="D49" s="43" t="s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9" ht="15.75" customHeight="1">
      <c r="A50" s="12"/>
      <c r="B50" s="12"/>
      <c r="C50" s="12"/>
      <c r="D50" s="688" t="s">
        <v>411</v>
      </c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90"/>
      <c r="AE50" s="22"/>
      <c r="AF50" s="22"/>
      <c r="AG50" s="12"/>
      <c r="AH50" s="12"/>
      <c r="AI50" s="12"/>
      <c r="AJ50" s="12"/>
      <c r="AK50" s="12"/>
      <c r="AM50" s="254"/>
    </row>
    <row r="51" spans="1:39" ht="8.25" customHeight="1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2"/>
      <c r="AF51" s="22"/>
      <c r="AG51" s="12"/>
      <c r="AH51" s="12"/>
      <c r="AI51" s="12"/>
      <c r="AJ51" s="12"/>
      <c r="AK51" s="12"/>
      <c r="AM51" s="254"/>
    </row>
    <row r="52" spans="1:39" ht="18" customHeight="1">
      <c r="A52" s="12"/>
      <c r="B52" s="12"/>
      <c r="C52" s="12"/>
      <c r="D52" s="43" t="s">
        <v>238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23"/>
      <c r="AG52" s="691" t="s">
        <v>14</v>
      </c>
      <c r="AH52" s="692"/>
      <c r="AI52" s="691" t="s">
        <v>15</v>
      </c>
      <c r="AJ52" s="692"/>
      <c r="AK52" s="12"/>
      <c r="AM52" s="254">
        <v>2</v>
      </c>
    </row>
    <row r="53" spans="1:39" ht="5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M53" s="254"/>
    </row>
    <row r="54" spans="1:39" ht="18" customHeight="1">
      <c r="A54" s="12"/>
      <c r="B54" s="12"/>
      <c r="C54" s="12"/>
      <c r="D54" s="43" t="s">
        <v>259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4"/>
      <c r="AD54" s="25"/>
      <c r="AE54" s="25"/>
      <c r="AF54" s="25"/>
      <c r="AG54" s="25"/>
      <c r="AH54" s="25"/>
      <c r="AI54" s="25"/>
      <c r="AJ54" s="26"/>
      <c r="AK54" s="12"/>
      <c r="AM54" s="254"/>
    </row>
    <row r="55" spans="1:39" ht="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M55" s="254"/>
    </row>
    <row r="56" spans="1:39" ht="18" customHeight="1">
      <c r="A56" s="12"/>
      <c r="B56" s="12"/>
      <c r="C56" s="12"/>
      <c r="D56" s="43" t="s">
        <v>239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691" t="s">
        <v>14</v>
      </c>
      <c r="AH56" s="692"/>
      <c r="AI56" s="691" t="s">
        <v>15</v>
      </c>
      <c r="AJ56" s="692"/>
      <c r="AK56" s="12"/>
      <c r="AM56" s="254">
        <v>2</v>
      </c>
    </row>
    <row r="57" spans="1:39" ht="5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M57" s="254"/>
    </row>
    <row r="58" spans="1:39" ht="18" customHeight="1">
      <c r="A58" s="12"/>
      <c r="B58" s="12"/>
      <c r="C58" s="12"/>
      <c r="D58" s="43" t="s">
        <v>260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691" t="s">
        <v>14</v>
      </c>
      <c r="AC58" s="692"/>
      <c r="AD58" s="691" t="s">
        <v>15</v>
      </c>
      <c r="AE58" s="692"/>
      <c r="AF58" s="12"/>
      <c r="AG58" s="803" t="s">
        <v>14</v>
      </c>
      <c r="AH58" s="803"/>
      <c r="AI58" s="696" t="s">
        <v>15</v>
      </c>
      <c r="AJ58" s="696"/>
      <c r="AK58" s="28" t="s">
        <v>13</v>
      </c>
      <c r="AM58" s="254">
        <v>1</v>
      </c>
    </row>
    <row r="59" spans="1:39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M59" s="254"/>
    </row>
    <row r="60" spans="1:39" ht="18" customHeight="1">
      <c r="A60" s="12"/>
      <c r="B60" s="12"/>
      <c r="C60" s="12"/>
      <c r="D60" s="43" t="s">
        <v>240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691" t="s">
        <v>14</v>
      </c>
      <c r="AH60" s="692"/>
      <c r="AI60" s="691" t="s">
        <v>15</v>
      </c>
      <c r="AJ60" s="692"/>
      <c r="AK60" s="12"/>
      <c r="AM60" s="254">
        <v>2</v>
      </c>
    </row>
    <row r="61" spans="1:39" ht="6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M61" s="254"/>
    </row>
    <row r="62" spans="1:39" ht="12.75" customHeight="1">
      <c r="A62" s="12"/>
      <c r="B62" s="12"/>
      <c r="C62" s="12"/>
      <c r="D62" s="43" t="s">
        <v>241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43" t="s">
        <v>232</v>
      </c>
      <c r="AF62" s="27"/>
      <c r="AG62" s="12"/>
      <c r="AH62" s="12"/>
      <c r="AI62" s="12"/>
      <c r="AJ62" s="12"/>
      <c r="AK62" s="12"/>
      <c r="AM62" s="254"/>
    </row>
    <row r="63" spans="1:37" ht="15.75" customHeight="1">
      <c r="A63" s="12"/>
      <c r="B63" s="12"/>
      <c r="C63" s="12"/>
      <c r="D63" s="688" t="s">
        <v>412</v>
      </c>
      <c r="E63" s="689"/>
      <c r="F63" s="689"/>
      <c r="G63" s="689"/>
      <c r="H63" s="689"/>
      <c r="I63" s="689"/>
      <c r="J63" s="689"/>
      <c r="K63" s="689"/>
      <c r="L63" s="689"/>
      <c r="M63" s="689"/>
      <c r="N63" s="689"/>
      <c r="O63" s="689"/>
      <c r="P63" s="689"/>
      <c r="Q63" s="689"/>
      <c r="R63" s="689"/>
      <c r="S63" s="689"/>
      <c r="T63" s="689"/>
      <c r="U63" s="689"/>
      <c r="V63" s="689"/>
      <c r="W63" s="689"/>
      <c r="X63" s="689"/>
      <c r="Y63" s="689"/>
      <c r="Z63" s="689"/>
      <c r="AA63" s="689"/>
      <c r="AB63" s="689"/>
      <c r="AC63" s="690"/>
      <c r="AD63" s="12"/>
      <c r="AE63" s="697"/>
      <c r="AF63" s="698"/>
      <c r="AG63" s="698"/>
      <c r="AH63" s="698"/>
      <c r="AI63" s="698"/>
      <c r="AJ63" s="699"/>
      <c r="AK63" s="12"/>
    </row>
    <row r="64" spans="1:37" ht="3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5.75" customHeight="1">
      <c r="A65" s="12"/>
      <c r="B65" s="12"/>
      <c r="C65" s="12"/>
      <c r="D65" s="700"/>
      <c r="E65" s="701"/>
      <c r="F65" s="701"/>
      <c r="G65" s="701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  <c r="S65" s="701"/>
      <c r="T65" s="701"/>
      <c r="U65" s="701"/>
      <c r="V65" s="701"/>
      <c r="W65" s="701"/>
      <c r="X65" s="701"/>
      <c r="Y65" s="701"/>
      <c r="Z65" s="701"/>
      <c r="AA65" s="701"/>
      <c r="AB65" s="701"/>
      <c r="AC65" s="702"/>
      <c r="AD65" s="12"/>
      <c r="AE65" s="703"/>
      <c r="AF65" s="704"/>
      <c r="AG65" s="704"/>
      <c r="AH65" s="704"/>
      <c r="AI65" s="704"/>
      <c r="AJ65" s="705"/>
      <c r="AK65" s="12"/>
    </row>
    <row r="66" spans="1:37" ht="6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12.75" customHeight="1">
      <c r="A67" s="12"/>
      <c r="B67" s="12"/>
      <c r="C67" s="12"/>
      <c r="D67" s="160" t="s">
        <v>424</v>
      </c>
      <c r="E67" s="12"/>
      <c r="F67" s="12"/>
      <c r="G67" s="12"/>
      <c r="H67" s="12"/>
      <c r="I67" s="12"/>
      <c r="J67" s="12" t="s">
        <v>417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65"/>
      <c r="Z67" s="165"/>
      <c r="AA67" s="165" t="s">
        <v>425</v>
      </c>
      <c r="AB67" s="27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ht="27.75" customHeight="1">
      <c r="A68" s="12"/>
      <c r="B68" s="12"/>
      <c r="C68" s="12"/>
      <c r="D68" s="16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1</v>
      </c>
      <c r="S68" s="12"/>
      <c r="T68" s="12"/>
      <c r="U68" s="12"/>
      <c r="V68" s="12"/>
      <c r="W68" s="12"/>
      <c r="X68" s="12"/>
      <c r="Y68" s="165"/>
      <c r="Z68" s="12"/>
      <c r="AA68" s="12"/>
      <c r="AB68" s="27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ht="12.75" customHeight="1">
      <c r="A70" s="12"/>
      <c r="B70" s="21" t="s">
        <v>16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12"/>
    </row>
    <row r="71" spans="1:37" ht="12.75" customHeight="1">
      <c r="A71" s="1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12"/>
    </row>
    <row r="72" spans="1:37" ht="13.5" customHeight="1">
      <c r="A72" s="12"/>
      <c r="B72" s="604" t="s">
        <v>17</v>
      </c>
      <c r="C72" s="584"/>
      <c r="D72" s="616" t="s">
        <v>19</v>
      </c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8"/>
      <c r="Y72" s="800" t="s">
        <v>18</v>
      </c>
      <c r="Z72" s="801"/>
      <c r="AA72" s="801"/>
      <c r="AB72" s="801"/>
      <c r="AC72" s="801"/>
      <c r="AD72" s="801"/>
      <c r="AE72" s="801"/>
      <c r="AF72" s="801"/>
      <c r="AG72" s="801"/>
      <c r="AH72" s="802"/>
      <c r="AI72" s="34"/>
      <c r="AJ72" s="34"/>
      <c r="AK72" s="12"/>
    </row>
    <row r="73" spans="1:37" ht="13.5" customHeight="1">
      <c r="A73" s="12"/>
      <c r="B73" s="623"/>
      <c r="C73" s="578"/>
      <c r="D73" s="619"/>
      <c r="E73" s="620"/>
      <c r="F73" s="620"/>
      <c r="G73" s="620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1"/>
      <c r="Y73" s="711" t="s">
        <v>53</v>
      </c>
      <c r="Z73" s="712"/>
      <c r="AA73" s="712"/>
      <c r="AB73" s="712"/>
      <c r="AC73" s="799"/>
      <c r="AD73" s="711" t="s">
        <v>54</v>
      </c>
      <c r="AE73" s="712"/>
      <c r="AF73" s="712"/>
      <c r="AG73" s="712"/>
      <c r="AH73" s="713"/>
      <c r="AI73" s="34"/>
      <c r="AJ73" s="34"/>
      <c r="AK73" s="12"/>
    </row>
    <row r="74" spans="1:37" ht="13.5" customHeight="1">
      <c r="A74" s="12"/>
      <c r="B74" s="502" t="s">
        <v>242</v>
      </c>
      <c r="C74" s="476"/>
      <c r="D74" s="50" t="s">
        <v>255</v>
      </c>
      <c r="E74" s="12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2"/>
      <c r="Y74" s="345">
        <v>6507</v>
      </c>
      <c r="Z74" s="346"/>
      <c r="AA74" s="346"/>
      <c r="AB74" s="346"/>
      <c r="AC74" s="347"/>
      <c r="AD74" s="647"/>
      <c r="AE74" s="648"/>
      <c r="AF74" s="648"/>
      <c r="AG74" s="648"/>
      <c r="AH74" s="649"/>
      <c r="AI74" s="34"/>
      <c r="AJ74" s="34"/>
      <c r="AK74" s="12"/>
    </row>
    <row r="75" spans="1:37" ht="13.5" customHeight="1">
      <c r="A75" s="12"/>
      <c r="B75" s="606"/>
      <c r="C75" s="479"/>
      <c r="D75" s="53" t="s">
        <v>20</v>
      </c>
      <c r="E75" s="121"/>
      <c r="F75" s="693" t="s">
        <v>416</v>
      </c>
      <c r="G75" s="694"/>
      <c r="H75" s="694"/>
      <c r="I75" s="694"/>
      <c r="J75" s="694"/>
      <c r="K75" s="694"/>
      <c r="L75" s="694"/>
      <c r="M75" s="694"/>
      <c r="N75" s="694"/>
      <c r="O75" s="695"/>
      <c r="P75" s="121"/>
      <c r="Q75" s="55"/>
      <c r="R75" s="55"/>
      <c r="S75" s="55"/>
      <c r="T75" s="55"/>
      <c r="U75" s="55"/>
      <c r="V75" s="55"/>
      <c r="W75" s="55"/>
      <c r="X75" s="54"/>
      <c r="Y75" s="357"/>
      <c r="Z75" s="349"/>
      <c r="AA75" s="349"/>
      <c r="AB75" s="349"/>
      <c r="AC75" s="350"/>
      <c r="AD75" s="685"/>
      <c r="AE75" s="686"/>
      <c r="AF75" s="686"/>
      <c r="AG75" s="686"/>
      <c r="AH75" s="687"/>
      <c r="AI75" s="34"/>
      <c r="AJ75" s="34"/>
      <c r="AK75" s="12"/>
    </row>
    <row r="76" spans="1:37" ht="2.25" customHeight="1">
      <c r="A76" s="12"/>
      <c r="B76" s="56"/>
      <c r="C76" s="57"/>
      <c r="D76" s="58"/>
      <c r="E76" s="122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60"/>
      <c r="Y76" s="348"/>
      <c r="Z76" s="340"/>
      <c r="AA76" s="340"/>
      <c r="AB76" s="340"/>
      <c r="AC76" s="341"/>
      <c r="AD76" s="682"/>
      <c r="AE76" s="683"/>
      <c r="AF76" s="683"/>
      <c r="AG76" s="683"/>
      <c r="AH76" s="684"/>
      <c r="AI76" s="34"/>
      <c r="AJ76" s="34"/>
      <c r="AK76" s="12"/>
    </row>
    <row r="77" spans="1:37" ht="12.75" customHeight="1">
      <c r="A77" s="12"/>
      <c r="B77" s="34"/>
      <c r="C77" s="34"/>
      <c r="D77" s="34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12"/>
    </row>
    <row r="78" spans="1:37" ht="12.75" customHeight="1">
      <c r="A78" s="12"/>
      <c r="B78" s="34"/>
      <c r="C78" s="34"/>
      <c r="D78" s="34"/>
      <c r="E78" s="27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12"/>
    </row>
    <row r="79" spans="1:37" ht="12.75" customHeight="1">
      <c r="A79" s="12"/>
      <c r="B79" s="34"/>
      <c r="C79" s="34"/>
      <c r="D79" s="34"/>
      <c r="E79" s="27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12"/>
    </row>
    <row r="80" spans="1:37" ht="12" customHeight="1">
      <c r="A80" s="12"/>
      <c r="B80" s="604" t="s">
        <v>243</v>
      </c>
      <c r="C80" s="584"/>
      <c r="D80" s="44" t="s">
        <v>21</v>
      </c>
      <c r="E80" s="123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6"/>
      <c r="Y80" s="610"/>
      <c r="Z80" s="611"/>
      <c r="AA80" s="611"/>
      <c r="AB80" s="611"/>
      <c r="AC80" s="612"/>
      <c r="AD80" s="662"/>
      <c r="AE80" s="663"/>
      <c r="AF80" s="663"/>
      <c r="AG80" s="663"/>
      <c r="AH80" s="664"/>
      <c r="AI80" s="34"/>
      <c r="AJ80" s="34"/>
      <c r="AK80" s="12"/>
    </row>
    <row r="81" spans="1:37" ht="12" customHeight="1">
      <c r="A81" s="12"/>
      <c r="B81" s="606"/>
      <c r="C81" s="479"/>
      <c r="D81" s="62" t="s">
        <v>22</v>
      </c>
      <c r="E81" s="12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63"/>
      <c r="Y81" s="484"/>
      <c r="Z81" s="485"/>
      <c r="AA81" s="485"/>
      <c r="AB81" s="485"/>
      <c r="AC81" s="486"/>
      <c r="AD81" s="685"/>
      <c r="AE81" s="686"/>
      <c r="AF81" s="686"/>
      <c r="AG81" s="686"/>
      <c r="AH81" s="687"/>
      <c r="AI81" s="34"/>
      <c r="AJ81" s="34"/>
      <c r="AK81" s="12"/>
    </row>
    <row r="82" spans="1:37" ht="12" customHeight="1">
      <c r="A82" s="12"/>
      <c r="B82" s="623"/>
      <c r="C82" s="578"/>
      <c r="D82" s="47" t="s">
        <v>23</v>
      </c>
      <c r="E82" s="31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9"/>
      <c r="Y82" s="351"/>
      <c r="Z82" s="352"/>
      <c r="AA82" s="352"/>
      <c r="AB82" s="352"/>
      <c r="AC82" s="353"/>
      <c r="AD82" s="650"/>
      <c r="AE82" s="651"/>
      <c r="AF82" s="651"/>
      <c r="AG82" s="651"/>
      <c r="AH82" s="652"/>
      <c r="AI82" s="34"/>
      <c r="AJ82" s="34"/>
      <c r="AK82" s="12"/>
    </row>
    <row r="83" spans="1:37" ht="15" customHeight="1">
      <c r="A83" s="12"/>
      <c r="B83" s="502" t="s">
        <v>244</v>
      </c>
      <c r="C83" s="476"/>
      <c r="D83" s="64" t="s">
        <v>381</v>
      </c>
      <c r="E83" s="12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2"/>
      <c r="Y83" s="360"/>
      <c r="Z83" s="361"/>
      <c r="AA83" s="361"/>
      <c r="AB83" s="361"/>
      <c r="AC83" s="362"/>
      <c r="AD83" s="641"/>
      <c r="AE83" s="642"/>
      <c r="AF83" s="642"/>
      <c r="AG83" s="642"/>
      <c r="AH83" s="643"/>
      <c r="AI83" s="34"/>
      <c r="AJ83" s="34"/>
      <c r="AK83" s="12"/>
    </row>
    <row r="84" spans="1:37" ht="15" customHeight="1">
      <c r="A84" s="12"/>
      <c r="B84" s="623"/>
      <c r="C84" s="578"/>
      <c r="D84" s="65" t="s">
        <v>24</v>
      </c>
      <c r="E84" s="31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7"/>
      <c r="Y84" s="351"/>
      <c r="Z84" s="352"/>
      <c r="AA84" s="352"/>
      <c r="AB84" s="352"/>
      <c r="AC84" s="353"/>
      <c r="AD84" s="659"/>
      <c r="AE84" s="660"/>
      <c r="AF84" s="660"/>
      <c r="AG84" s="660"/>
      <c r="AH84" s="661"/>
      <c r="AI84" s="34"/>
      <c r="AJ84" s="34"/>
      <c r="AK84" s="12"/>
    </row>
    <row r="85" spans="1:37" ht="12" customHeight="1">
      <c r="A85" s="12"/>
      <c r="B85" s="502">
        <v>40</v>
      </c>
      <c r="C85" s="476"/>
      <c r="D85" s="68" t="s">
        <v>25</v>
      </c>
      <c r="E85" s="120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70"/>
      <c r="Y85" s="345">
        <f>AA164</f>
        <v>33170</v>
      </c>
      <c r="Z85" s="523"/>
      <c r="AA85" s="523"/>
      <c r="AB85" s="523"/>
      <c r="AC85" s="524"/>
      <c r="AD85" s="665" t="s">
        <v>444</v>
      </c>
      <c r="AE85" s="666"/>
      <c r="AF85" s="666"/>
      <c r="AG85" s="666"/>
      <c r="AH85" s="667"/>
      <c r="AI85" s="34"/>
      <c r="AJ85" s="34"/>
      <c r="AK85" s="12"/>
    </row>
    <row r="86" spans="1:37" ht="12" customHeight="1">
      <c r="A86" s="12"/>
      <c r="B86" s="606"/>
      <c r="C86" s="479"/>
      <c r="D86" s="62" t="s">
        <v>26</v>
      </c>
      <c r="E86" s="12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63"/>
      <c r="Y86" s="796"/>
      <c r="Z86" s="797"/>
      <c r="AA86" s="797"/>
      <c r="AB86" s="797"/>
      <c r="AC86" s="798"/>
      <c r="AD86" s="668"/>
      <c r="AE86" s="669"/>
      <c r="AF86" s="669"/>
      <c r="AG86" s="669"/>
      <c r="AH86" s="670"/>
      <c r="AI86" s="34"/>
      <c r="AJ86" s="34"/>
      <c r="AK86" s="12"/>
    </row>
    <row r="87" spans="1:37" ht="12" customHeight="1">
      <c r="A87" s="12"/>
      <c r="B87" s="623"/>
      <c r="C87" s="578"/>
      <c r="D87" s="47" t="s">
        <v>23</v>
      </c>
      <c r="E87" s="31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9"/>
      <c r="Y87" s="528"/>
      <c r="Z87" s="529"/>
      <c r="AA87" s="529"/>
      <c r="AB87" s="529"/>
      <c r="AC87" s="530"/>
      <c r="AD87" s="671"/>
      <c r="AE87" s="672"/>
      <c r="AF87" s="672"/>
      <c r="AG87" s="672"/>
      <c r="AH87" s="673"/>
      <c r="AI87" s="34"/>
      <c r="AJ87" s="34"/>
      <c r="AK87" s="12"/>
    </row>
    <row r="88" spans="1:37" ht="12" customHeight="1">
      <c r="A88" s="12"/>
      <c r="B88" s="502">
        <v>50</v>
      </c>
      <c r="C88" s="476"/>
      <c r="D88" s="68" t="s">
        <v>27</v>
      </c>
      <c r="E88" s="120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70"/>
      <c r="Y88" s="360"/>
      <c r="Z88" s="361"/>
      <c r="AA88" s="361"/>
      <c r="AB88" s="361"/>
      <c r="AC88" s="362"/>
      <c r="AD88" s="647"/>
      <c r="AE88" s="648"/>
      <c r="AF88" s="648"/>
      <c r="AG88" s="648"/>
      <c r="AH88" s="649"/>
      <c r="AI88" s="34"/>
      <c r="AJ88" s="34"/>
      <c r="AK88" s="12"/>
    </row>
    <row r="89" spans="1:37" ht="12" customHeight="1">
      <c r="A89" s="12"/>
      <c r="B89" s="606"/>
      <c r="C89" s="479"/>
      <c r="D89" s="62" t="s">
        <v>28</v>
      </c>
      <c r="E89" s="121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63"/>
      <c r="Y89" s="484"/>
      <c r="Z89" s="485"/>
      <c r="AA89" s="485"/>
      <c r="AB89" s="485"/>
      <c r="AC89" s="486"/>
      <c r="AD89" s="685"/>
      <c r="AE89" s="686"/>
      <c r="AF89" s="686"/>
      <c r="AG89" s="686"/>
      <c r="AH89" s="687"/>
      <c r="AI89" s="34"/>
      <c r="AJ89" s="34"/>
      <c r="AK89" s="12"/>
    </row>
    <row r="90" spans="1:37" ht="12" customHeight="1">
      <c r="A90" s="12"/>
      <c r="B90" s="623"/>
      <c r="C90" s="578"/>
      <c r="D90" s="47" t="s">
        <v>29</v>
      </c>
      <c r="E90" s="31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9"/>
      <c r="Y90" s="351"/>
      <c r="Z90" s="352"/>
      <c r="AA90" s="352"/>
      <c r="AB90" s="352"/>
      <c r="AC90" s="353"/>
      <c r="AD90" s="650"/>
      <c r="AE90" s="651"/>
      <c r="AF90" s="651"/>
      <c r="AG90" s="651"/>
      <c r="AH90" s="652"/>
      <c r="AI90" s="34"/>
      <c r="AJ90" s="34"/>
      <c r="AK90" s="12"/>
    </row>
    <row r="91" spans="1:37" ht="15" customHeight="1">
      <c r="A91" s="12"/>
      <c r="B91" s="502" t="s">
        <v>245</v>
      </c>
      <c r="C91" s="476"/>
      <c r="D91" s="71" t="s">
        <v>30</v>
      </c>
      <c r="E91" s="120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70"/>
      <c r="Y91" s="360"/>
      <c r="Z91" s="361"/>
      <c r="AA91" s="361"/>
      <c r="AB91" s="361"/>
      <c r="AC91" s="362"/>
      <c r="AD91" s="641"/>
      <c r="AE91" s="642"/>
      <c r="AF91" s="642"/>
      <c r="AG91" s="642"/>
      <c r="AH91" s="643"/>
      <c r="AI91" s="34"/>
      <c r="AJ91" s="34"/>
      <c r="AK91" s="12"/>
    </row>
    <row r="92" spans="1:37" ht="15" customHeight="1">
      <c r="A92" s="12"/>
      <c r="B92" s="623"/>
      <c r="C92" s="578"/>
      <c r="D92" s="74" t="s">
        <v>31</v>
      </c>
      <c r="E92" s="3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9"/>
      <c r="Y92" s="351"/>
      <c r="Z92" s="352"/>
      <c r="AA92" s="352"/>
      <c r="AB92" s="352"/>
      <c r="AC92" s="353"/>
      <c r="AD92" s="659"/>
      <c r="AE92" s="660"/>
      <c r="AF92" s="660"/>
      <c r="AG92" s="660"/>
      <c r="AH92" s="661"/>
      <c r="AI92" s="34"/>
      <c r="AJ92" s="34"/>
      <c r="AK92" s="12"/>
    </row>
    <row r="93" spans="1:37" ht="15" customHeight="1">
      <c r="A93" s="12"/>
      <c r="B93" s="502" t="s">
        <v>246</v>
      </c>
      <c r="C93" s="476"/>
      <c r="D93" s="625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/>
      <c r="U93" s="626"/>
      <c r="V93" s="626"/>
      <c r="W93" s="626"/>
      <c r="X93" s="627"/>
      <c r="Y93" s="360"/>
      <c r="Z93" s="361"/>
      <c r="AA93" s="361"/>
      <c r="AB93" s="361"/>
      <c r="AC93" s="362"/>
      <c r="AD93" s="641"/>
      <c r="AE93" s="642"/>
      <c r="AF93" s="642"/>
      <c r="AG93" s="642"/>
      <c r="AH93" s="643"/>
      <c r="AI93" s="34"/>
      <c r="AJ93" s="34"/>
      <c r="AK93" s="12"/>
    </row>
    <row r="94" spans="1:37" ht="15" customHeight="1">
      <c r="A94" s="12"/>
      <c r="B94" s="623"/>
      <c r="C94" s="578"/>
      <c r="D94" s="628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630"/>
      <c r="Y94" s="351"/>
      <c r="Z94" s="352"/>
      <c r="AA94" s="352"/>
      <c r="AB94" s="352"/>
      <c r="AC94" s="353"/>
      <c r="AD94" s="659"/>
      <c r="AE94" s="660"/>
      <c r="AF94" s="660"/>
      <c r="AG94" s="660"/>
      <c r="AH94" s="661"/>
      <c r="AI94" s="34"/>
      <c r="AJ94" s="34"/>
      <c r="AK94" s="12"/>
    </row>
    <row r="95" spans="1:37" ht="15" customHeight="1">
      <c r="A95" s="12"/>
      <c r="B95" s="502">
        <v>70</v>
      </c>
      <c r="C95" s="476"/>
      <c r="D95" s="632" t="s">
        <v>382</v>
      </c>
      <c r="E95" s="633"/>
      <c r="F95" s="633"/>
      <c r="G95" s="633"/>
      <c r="H95" s="633"/>
      <c r="I95" s="633"/>
      <c r="J95" s="633"/>
      <c r="K95" s="633"/>
      <c r="L95" s="633"/>
      <c r="M95" s="633"/>
      <c r="N95" s="633"/>
      <c r="O95" s="633"/>
      <c r="P95" s="633"/>
      <c r="Q95" s="633"/>
      <c r="R95" s="633"/>
      <c r="S95" s="633"/>
      <c r="T95" s="633"/>
      <c r="U95" s="633"/>
      <c r="V95" s="633"/>
      <c r="W95" s="633"/>
      <c r="X95" s="634"/>
      <c r="Y95" s="345">
        <f>SUM(Y80:AC94)</f>
        <v>33170</v>
      </c>
      <c r="Z95" s="346"/>
      <c r="AA95" s="346"/>
      <c r="AB95" s="346"/>
      <c r="AC95" s="347"/>
      <c r="AD95" s="647"/>
      <c r="AE95" s="648"/>
      <c r="AF95" s="648"/>
      <c r="AG95" s="648"/>
      <c r="AH95" s="649"/>
      <c r="AI95" s="34"/>
      <c r="AJ95" s="34"/>
      <c r="AK95" s="12"/>
    </row>
    <row r="96" spans="1:37" ht="15" customHeight="1">
      <c r="A96" s="12"/>
      <c r="B96" s="608"/>
      <c r="C96" s="482"/>
      <c r="D96" s="635"/>
      <c r="E96" s="636"/>
      <c r="F96" s="636"/>
      <c r="G96" s="636"/>
      <c r="H96" s="636"/>
      <c r="I96" s="636"/>
      <c r="J96" s="636"/>
      <c r="K96" s="636"/>
      <c r="L96" s="636"/>
      <c r="M96" s="636"/>
      <c r="N96" s="636"/>
      <c r="O96" s="636"/>
      <c r="P96" s="636"/>
      <c r="Q96" s="636"/>
      <c r="R96" s="636"/>
      <c r="S96" s="636"/>
      <c r="T96" s="636"/>
      <c r="U96" s="636"/>
      <c r="V96" s="636"/>
      <c r="W96" s="636"/>
      <c r="X96" s="637"/>
      <c r="Y96" s="348"/>
      <c r="Z96" s="340"/>
      <c r="AA96" s="340"/>
      <c r="AB96" s="340"/>
      <c r="AC96" s="341"/>
      <c r="AD96" s="682"/>
      <c r="AE96" s="683"/>
      <c r="AF96" s="683"/>
      <c r="AG96" s="683"/>
      <c r="AH96" s="684"/>
      <c r="AI96" s="34"/>
      <c r="AJ96" s="34"/>
      <c r="AK96" s="12"/>
    </row>
    <row r="97" spans="1:37" ht="12.75" customHeight="1">
      <c r="A97" s="1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12"/>
    </row>
    <row r="98" spans="1:37" ht="15" customHeight="1">
      <c r="A98" s="12"/>
      <c r="B98" s="604">
        <v>100</v>
      </c>
      <c r="C98" s="584"/>
      <c r="D98" s="73" t="s">
        <v>32</v>
      </c>
      <c r="E98" s="123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6"/>
      <c r="Y98" s="679"/>
      <c r="Z98" s="680"/>
      <c r="AA98" s="680"/>
      <c r="AB98" s="680"/>
      <c r="AC98" s="681"/>
      <c r="AD98" s="662"/>
      <c r="AE98" s="663"/>
      <c r="AF98" s="663"/>
      <c r="AG98" s="663"/>
      <c r="AH98" s="664"/>
      <c r="AI98" s="34"/>
      <c r="AJ98" s="34"/>
      <c r="AK98" s="12"/>
    </row>
    <row r="99" spans="1:37" ht="15" customHeight="1">
      <c r="A99" s="12"/>
      <c r="B99" s="623"/>
      <c r="C99" s="578"/>
      <c r="D99" s="74" t="s">
        <v>33</v>
      </c>
      <c r="E99" s="31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9"/>
      <c r="Y99" s="528"/>
      <c r="Z99" s="529"/>
      <c r="AA99" s="529"/>
      <c r="AB99" s="529"/>
      <c r="AC99" s="530"/>
      <c r="AD99" s="650"/>
      <c r="AE99" s="651"/>
      <c r="AF99" s="651"/>
      <c r="AG99" s="651"/>
      <c r="AH99" s="652"/>
      <c r="AI99" s="34"/>
      <c r="AJ99" s="34"/>
      <c r="AK99" s="12"/>
    </row>
    <row r="100" spans="1:37" ht="12" customHeight="1">
      <c r="A100" s="12"/>
      <c r="B100" s="502">
        <v>101</v>
      </c>
      <c r="C100" s="476"/>
      <c r="D100" s="68" t="s">
        <v>34</v>
      </c>
      <c r="E100" s="120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75"/>
      <c r="V100" s="75"/>
      <c r="W100" s="75"/>
      <c r="X100" s="76"/>
      <c r="Y100" s="345">
        <v>13052</v>
      </c>
      <c r="Z100" s="346"/>
      <c r="AA100" s="346"/>
      <c r="AB100" s="346"/>
      <c r="AC100" s="347"/>
      <c r="AD100" s="665" t="s">
        <v>445</v>
      </c>
      <c r="AE100" s="666"/>
      <c r="AF100" s="666"/>
      <c r="AG100" s="666"/>
      <c r="AH100" s="667"/>
      <c r="AI100" s="34"/>
      <c r="AJ100" s="34"/>
      <c r="AK100" s="12"/>
    </row>
    <row r="101" spans="1:37" ht="12" customHeight="1">
      <c r="A101" s="12"/>
      <c r="B101" s="606"/>
      <c r="C101" s="479"/>
      <c r="D101" s="62" t="s">
        <v>35</v>
      </c>
      <c r="E101" s="121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77"/>
      <c r="T101" s="77"/>
      <c r="U101" s="78"/>
      <c r="V101" s="78"/>
      <c r="W101" s="78"/>
      <c r="X101" s="79"/>
      <c r="Y101" s="357"/>
      <c r="Z101" s="349"/>
      <c r="AA101" s="349"/>
      <c r="AB101" s="349"/>
      <c r="AC101" s="350"/>
      <c r="AD101" s="668"/>
      <c r="AE101" s="669"/>
      <c r="AF101" s="669"/>
      <c r="AG101" s="669"/>
      <c r="AH101" s="670"/>
      <c r="AI101" s="34"/>
      <c r="AJ101" s="34"/>
      <c r="AK101" s="12"/>
    </row>
    <row r="102" spans="1:37" ht="12" customHeight="1">
      <c r="A102" s="12"/>
      <c r="B102" s="623"/>
      <c r="C102" s="578"/>
      <c r="D102" s="47" t="s">
        <v>36</v>
      </c>
      <c r="E102" s="3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81"/>
      <c r="T102" s="81"/>
      <c r="U102" s="82"/>
      <c r="V102" s="82"/>
      <c r="W102" s="82"/>
      <c r="X102" s="83"/>
      <c r="Y102" s="342"/>
      <c r="Z102" s="343"/>
      <c r="AA102" s="343"/>
      <c r="AB102" s="343"/>
      <c r="AC102" s="344"/>
      <c r="AD102" s="671"/>
      <c r="AE102" s="672"/>
      <c r="AF102" s="672"/>
      <c r="AG102" s="672"/>
      <c r="AH102" s="673"/>
      <c r="AI102" s="34"/>
      <c r="AJ102" s="34"/>
      <c r="AK102" s="12"/>
    </row>
    <row r="103" spans="1:37" ht="15" customHeight="1">
      <c r="A103" s="12"/>
      <c r="B103" s="502" t="s">
        <v>418</v>
      </c>
      <c r="C103" s="476"/>
      <c r="D103" s="71" t="s">
        <v>419</v>
      </c>
      <c r="E103" s="120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80"/>
      <c r="T103" s="80"/>
      <c r="U103" s="75"/>
      <c r="V103" s="75"/>
      <c r="W103" s="75"/>
      <c r="X103" s="76"/>
      <c r="Y103" s="345">
        <v>3000</v>
      </c>
      <c r="Z103" s="346"/>
      <c r="AA103" s="346"/>
      <c r="AB103" s="346"/>
      <c r="AC103" s="347"/>
      <c r="AD103" s="653" t="s">
        <v>439</v>
      </c>
      <c r="AE103" s="654"/>
      <c r="AF103" s="654"/>
      <c r="AG103" s="654"/>
      <c r="AH103" s="655"/>
      <c r="AI103" s="34"/>
      <c r="AJ103" s="34"/>
      <c r="AK103" s="12"/>
    </row>
    <row r="104" spans="1:37" ht="15" customHeight="1">
      <c r="A104" s="12"/>
      <c r="B104" s="623"/>
      <c r="C104" s="578"/>
      <c r="D104" s="74" t="s">
        <v>36</v>
      </c>
      <c r="E104" s="31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81"/>
      <c r="T104" s="81"/>
      <c r="U104" s="82"/>
      <c r="V104" s="82"/>
      <c r="W104" s="82"/>
      <c r="X104" s="83"/>
      <c r="Y104" s="342"/>
      <c r="Z104" s="343"/>
      <c r="AA104" s="343"/>
      <c r="AB104" s="343"/>
      <c r="AC104" s="344"/>
      <c r="AD104" s="656"/>
      <c r="AE104" s="657"/>
      <c r="AF104" s="657"/>
      <c r="AG104" s="657"/>
      <c r="AH104" s="658"/>
      <c r="AI104" s="34"/>
      <c r="AJ104" s="34"/>
      <c r="AK104" s="12"/>
    </row>
    <row r="105" spans="1:37" ht="15" customHeight="1">
      <c r="A105" s="12"/>
      <c r="B105" s="502" t="s">
        <v>247</v>
      </c>
      <c r="C105" s="476"/>
      <c r="D105" s="71" t="s">
        <v>37</v>
      </c>
      <c r="E105" s="120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80"/>
      <c r="T105" s="80"/>
      <c r="U105" s="75"/>
      <c r="V105" s="75"/>
      <c r="W105" s="75"/>
      <c r="X105" s="76"/>
      <c r="Y105" s="345">
        <v>2000</v>
      </c>
      <c r="Z105" s="346"/>
      <c r="AA105" s="346"/>
      <c r="AB105" s="346"/>
      <c r="AC105" s="347"/>
      <c r="AD105" s="653" t="s">
        <v>423</v>
      </c>
      <c r="AE105" s="674"/>
      <c r="AF105" s="674"/>
      <c r="AG105" s="674"/>
      <c r="AH105" s="675"/>
      <c r="AI105" s="34"/>
      <c r="AJ105" s="34"/>
      <c r="AK105" s="12"/>
    </row>
    <row r="106" spans="1:37" ht="15" customHeight="1">
      <c r="A106" s="12"/>
      <c r="B106" s="623"/>
      <c r="C106" s="578"/>
      <c r="D106" s="74" t="s">
        <v>36</v>
      </c>
      <c r="E106" s="31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81"/>
      <c r="T106" s="81"/>
      <c r="U106" s="82"/>
      <c r="V106" s="82"/>
      <c r="W106" s="82"/>
      <c r="X106" s="83"/>
      <c r="Y106" s="342"/>
      <c r="Z106" s="343"/>
      <c r="AA106" s="343"/>
      <c r="AB106" s="343"/>
      <c r="AC106" s="344"/>
      <c r="AD106" s="676"/>
      <c r="AE106" s="677"/>
      <c r="AF106" s="677"/>
      <c r="AG106" s="677"/>
      <c r="AH106" s="678"/>
      <c r="AI106" s="34"/>
      <c r="AJ106" s="34"/>
      <c r="AK106" s="12"/>
    </row>
    <row r="107" spans="1:37" ht="15" customHeight="1">
      <c r="A107" s="12"/>
      <c r="B107" s="502" t="s">
        <v>248</v>
      </c>
      <c r="C107" s="476"/>
      <c r="D107" s="71" t="s">
        <v>383</v>
      </c>
      <c r="E107" s="120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80"/>
      <c r="T107" s="80"/>
      <c r="U107" s="75"/>
      <c r="V107" s="75"/>
      <c r="W107" s="75"/>
      <c r="X107" s="76"/>
      <c r="Y107" s="345"/>
      <c r="Z107" s="346"/>
      <c r="AA107" s="346"/>
      <c r="AB107" s="346"/>
      <c r="AC107" s="347"/>
      <c r="AD107" s="647"/>
      <c r="AE107" s="648"/>
      <c r="AF107" s="648"/>
      <c r="AG107" s="648"/>
      <c r="AH107" s="649"/>
      <c r="AI107" s="34"/>
      <c r="AJ107" s="34"/>
      <c r="AK107" s="12"/>
    </row>
    <row r="108" spans="1:37" ht="15" customHeight="1">
      <c r="A108" s="12"/>
      <c r="B108" s="623"/>
      <c r="C108" s="578"/>
      <c r="D108" s="74" t="s">
        <v>38</v>
      </c>
      <c r="E108" s="31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81"/>
      <c r="T108" s="81"/>
      <c r="U108" s="82"/>
      <c r="V108" s="82"/>
      <c r="W108" s="82"/>
      <c r="X108" s="83"/>
      <c r="Y108" s="342"/>
      <c r="Z108" s="343"/>
      <c r="AA108" s="343"/>
      <c r="AB108" s="343"/>
      <c r="AC108" s="344"/>
      <c r="AD108" s="650"/>
      <c r="AE108" s="651"/>
      <c r="AF108" s="651"/>
      <c r="AG108" s="651"/>
      <c r="AH108" s="652"/>
      <c r="AI108" s="34"/>
      <c r="AJ108" s="34"/>
      <c r="AK108" s="12"/>
    </row>
    <row r="109" spans="1:37" ht="15" customHeight="1">
      <c r="A109" s="12"/>
      <c r="B109" s="502" t="s">
        <v>249</v>
      </c>
      <c r="C109" s="476"/>
      <c r="D109" s="71" t="s">
        <v>39</v>
      </c>
      <c r="E109" s="120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80"/>
      <c r="T109" s="80"/>
      <c r="U109" s="75"/>
      <c r="V109" s="75"/>
      <c r="W109" s="75"/>
      <c r="X109" s="76"/>
      <c r="Y109" s="345"/>
      <c r="Z109" s="346"/>
      <c r="AA109" s="346"/>
      <c r="AB109" s="346"/>
      <c r="AC109" s="347"/>
      <c r="AD109" s="647"/>
      <c r="AE109" s="648"/>
      <c r="AF109" s="648"/>
      <c r="AG109" s="648"/>
      <c r="AH109" s="649"/>
      <c r="AI109" s="34"/>
      <c r="AJ109" s="34"/>
      <c r="AK109" s="12"/>
    </row>
    <row r="110" spans="1:37" ht="15" customHeight="1">
      <c r="A110" s="12"/>
      <c r="B110" s="623"/>
      <c r="C110" s="578"/>
      <c r="D110" s="74" t="s">
        <v>38</v>
      </c>
      <c r="E110" s="31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81"/>
      <c r="T110" s="81"/>
      <c r="U110" s="82"/>
      <c r="V110" s="82"/>
      <c r="W110" s="82"/>
      <c r="X110" s="83"/>
      <c r="Y110" s="342"/>
      <c r="Z110" s="343"/>
      <c r="AA110" s="343"/>
      <c r="AB110" s="343"/>
      <c r="AC110" s="344"/>
      <c r="AD110" s="650"/>
      <c r="AE110" s="651"/>
      <c r="AF110" s="651"/>
      <c r="AG110" s="651"/>
      <c r="AH110" s="652"/>
      <c r="AI110" s="34"/>
      <c r="AJ110" s="34"/>
      <c r="AK110" s="12"/>
    </row>
    <row r="111" spans="1:37" ht="15" customHeight="1">
      <c r="A111" s="12"/>
      <c r="B111" s="502">
        <v>120</v>
      </c>
      <c r="C111" s="476"/>
      <c r="D111" s="632" t="s">
        <v>40</v>
      </c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4"/>
      <c r="Y111" s="522"/>
      <c r="Z111" s="523"/>
      <c r="AA111" s="523"/>
      <c r="AB111" s="523"/>
      <c r="AC111" s="524"/>
      <c r="AD111" s="647"/>
      <c r="AE111" s="648"/>
      <c r="AF111" s="648"/>
      <c r="AG111" s="648"/>
      <c r="AH111" s="649"/>
      <c r="AI111" s="34"/>
      <c r="AJ111" s="34"/>
      <c r="AK111" s="12"/>
    </row>
    <row r="112" spans="1:37" ht="15" customHeight="1">
      <c r="A112" s="12"/>
      <c r="B112" s="623"/>
      <c r="C112" s="578"/>
      <c r="D112" s="619"/>
      <c r="E112" s="620"/>
      <c r="F112" s="620"/>
      <c r="G112" s="620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R112" s="620"/>
      <c r="S112" s="620"/>
      <c r="T112" s="620"/>
      <c r="U112" s="620"/>
      <c r="V112" s="620"/>
      <c r="W112" s="620"/>
      <c r="X112" s="621"/>
      <c r="Y112" s="528"/>
      <c r="Z112" s="529"/>
      <c r="AA112" s="529"/>
      <c r="AB112" s="529"/>
      <c r="AC112" s="530"/>
      <c r="AD112" s="650"/>
      <c r="AE112" s="651"/>
      <c r="AF112" s="651"/>
      <c r="AG112" s="651"/>
      <c r="AH112" s="652"/>
      <c r="AI112" s="34"/>
      <c r="AJ112" s="34"/>
      <c r="AK112" s="12"/>
    </row>
    <row r="113" spans="1:37" ht="15" customHeight="1">
      <c r="A113" s="12"/>
      <c r="B113" s="502">
        <v>130</v>
      </c>
      <c r="C113" s="476"/>
      <c r="D113" s="632" t="s">
        <v>41</v>
      </c>
      <c r="E113" s="633"/>
      <c r="F113" s="633"/>
      <c r="G113" s="633"/>
      <c r="H113" s="633"/>
      <c r="I113" s="633"/>
      <c r="J113" s="633"/>
      <c r="K113" s="633"/>
      <c r="L113" s="633"/>
      <c r="M113" s="633"/>
      <c r="N113" s="633"/>
      <c r="O113" s="633"/>
      <c r="P113" s="633"/>
      <c r="Q113" s="633"/>
      <c r="R113" s="633"/>
      <c r="S113" s="633"/>
      <c r="T113" s="633"/>
      <c r="U113" s="633"/>
      <c r="V113" s="633"/>
      <c r="W113" s="633"/>
      <c r="X113" s="634"/>
      <c r="Y113" s="522"/>
      <c r="Z113" s="523"/>
      <c r="AA113" s="523"/>
      <c r="AB113" s="523"/>
      <c r="AC113" s="524"/>
      <c r="AD113" s="647"/>
      <c r="AE113" s="648"/>
      <c r="AF113" s="648"/>
      <c r="AG113" s="648"/>
      <c r="AH113" s="649"/>
      <c r="AI113" s="34"/>
      <c r="AJ113" s="34"/>
      <c r="AK113" s="12"/>
    </row>
    <row r="114" spans="1:37" ht="15" customHeight="1">
      <c r="A114" s="12"/>
      <c r="B114" s="623"/>
      <c r="C114" s="578"/>
      <c r="D114" s="619"/>
      <c r="E114" s="620"/>
      <c r="F114" s="620"/>
      <c r="G114" s="620"/>
      <c r="H114" s="620"/>
      <c r="I114" s="620"/>
      <c r="J114" s="620"/>
      <c r="K114" s="620"/>
      <c r="L114" s="620"/>
      <c r="M114" s="620"/>
      <c r="N114" s="620"/>
      <c r="O114" s="620"/>
      <c r="P114" s="620"/>
      <c r="Q114" s="620"/>
      <c r="R114" s="620"/>
      <c r="S114" s="620"/>
      <c r="T114" s="620"/>
      <c r="U114" s="620"/>
      <c r="V114" s="620"/>
      <c r="W114" s="620"/>
      <c r="X114" s="621"/>
      <c r="Y114" s="528"/>
      <c r="Z114" s="529"/>
      <c r="AA114" s="529"/>
      <c r="AB114" s="529"/>
      <c r="AC114" s="530"/>
      <c r="AD114" s="650"/>
      <c r="AE114" s="651"/>
      <c r="AF114" s="651"/>
      <c r="AG114" s="651"/>
      <c r="AH114" s="652"/>
      <c r="AI114" s="34"/>
      <c r="AJ114" s="34"/>
      <c r="AK114" s="12"/>
    </row>
    <row r="115" spans="1:37" ht="15" customHeight="1">
      <c r="A115" s="12"/>
      <c r="B115" s="502" t="s">
        <v>250</v>
      </c>
      <c r="C115" s="476"/>
      <c r="D115" s="71" t="s">
        <v>42</v>
      </c>
      <c r="E115" s="120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75"/>
      <c r="V115" s="75"/>
      <c r="W115" s="75"/>
      <c r="X115" s="76"/>
      <c r="Y115" s="345"/>
      <c r="Z115" s="346"/>
      <c r="AA115" s="346"/>
      <c r="AB115" s="346"/>
      <c r="AC115" s="347"/>
      <c r="AD115" s="647"/>
      <c r="AE115" s="648"/>
      <c r="AF115" s="648"/>
      <c r="AG115" s="648"/>
      <c r="AH115" s="649"/>
      <c r="AI115" s="34"/>
      <c r="AJ115" s="34"/>
      <c r="AK115" s="12"/>
    </row>
    <row r="116" spans="1:37" ht="15" customHeight="1">
      <c r="A116" s="12"/>
      <c r="B116" s="623"/>
      <c r="C116" s="578"/>
      <c r="D116" s="74" t="s">
        <v>43</v>
      </c>
      <c r="E116" s="31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82"/>
      <c r="V116" s="82"/>
      <c r="W116" s="82"/>
      <c r="X116" s="83"/>
      <c r="Y116" s="342"/>
      <c r="Z116" s="343"/>
      <c r="AA116" s="343"/>
      <c r="AB116" s="343"/>
      <c r="AC116" s="344"/>
      <c r="AD116" s="650"/>
      <c r="AE116" s="651"/>
      <c r="AF116" s="651"/>
      <c r="AG116" s="651"/>
      <c r="AH116" s="652"/>
      <c r="AI116" s="34"/>
      <c r="AJ116" s="34"/>
      <c r="AK116" s="12"/>
    </row>
    <row r="117" spans="1:37" ht="15" customHeight="1">
      <c r="A117" s="12"/>
      <c r="B117" s="502">
        <v>150</v>
      </c>
      <c r="C117" s="476"/>
      <c r="D117" s="71" t="s">
        <v>44</v>
      </c>
      <c r="E117" s="120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70"/>
      <c r="Y117" s="522"/>
      <c r="Z117" s="523"/>
      <c r="AA117" s="523"/>
      <c r="AB117" s="523"/>
      <c r="AC117" s="524"/>
      <c r="AD117" s="647"/>
      <c r="AE117" s="648"/>
      <c r="AF117" s="648"/>
      <c r="AG117" s="648"/>
      <c r="AH117" s="649"/>
      <c r="AI117" s="34"/>
      <c r="AJ117" s="34"/>
      <c r="AK117" s="12"/>
    </row>
    <row r="118" spans="1:37" ht="15" customHeight="1">
      <c r="A118" s="12"/>
      <c r="B118" s="623"/>
      <c r="C118" s="578"/>
      <c r="D118" s="74" t="s">
        <v>45</v>
      </c>
      <c r="E118" s="31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9"/>
      <c r="Y118" s="528"/>
      <c r="Z118" s="529"/>
      <c r="AA118" s="529"/>
      <c r="AB118" s="529"/>
      <c r="AC118" s="530"/>
      <c r="AD118" s="650"/>
      <c r="AE118" s="651"/>
      <c r="AF118" s="651"/>
      <c r="AG118" s="651"/>
      <c r="AH118" s="652"/>
      <c r="AI118" s="34"/>
      <c r="AJ118" s="34"/>
      <c r="AK118" s="12"/>
    </row>
    <row r="119" spans="1:37" ht="15" customHeight="1">
      <c r="A119" s="12"/>
      <c r="B119" s="502" t="s">
        <v>251</v>
      </c>
      <c r="C119" s="476"/>
      <c r="D119" s="119" t="s">
        <v>46</v>
      </c>
      <c r="E119" s="121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522"/>
      <c r="Z119" s="523"/>
      <c r="AA119" s="523"/>
      <c r="AB119" s="523"/>
      <c r="AC119" s="524"/>
      <c r="AD119" s="647"/>
      <c r="AE119" s="648"/>
      <c r="AF119" s="648"/>
      <c r="AG119" s="648"/>
      <c r="AH119" s="649"/>
      <c r="AI119" s="34"/>
      <c r="AJ119" s="34"/>
      <c r="AK119" s="12"/>
    </row>
    <row r="120" spans="1:37" ht="15" customHeight="1">
      <c r="A120" s="12"/>
      <c r="B120" s="623"/>
      <c r="C120" s="578"/>
      <c r="D120" s="72" t="s">
        <v>47</v>
      </c>
      <c r="E120" s="12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528"/>
      <c r="Z120" s="529"/>
      <c r="AA120" s="529"/>
      <c r="AB120" s="529"/>
      <c r="AC120" s="530"/>
      <c r="AD120" s="650"/>
      <c r="AE120" s="651"/>
      <c r="AF120" s="651"/>
      <c r="AG120" s="651"/>
      <c r="AH120" s="652"/>
      <c r="AI120" s="34"/>
      <c r="AJ120" s="34"/>
      <c r="AK120" s="12"/>
    </row>
    <row r="121" spans="1:37" ht="15" customHeight="1">
      <c r="A121" s="12"/>
      <c r="B121" s="502" t="s">
        <v>252</v>
      </c>
      <c r="C121" s="476"/>
      <c r="D121" s="71" t="s">
        <v>30</v>
      </c>
      <c r="E121" s="120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70"/>
      <c r="Y121" s="522"/>
      <c r="Z121" s="523"/>
      <c r="AA121" s="523"/>
      <c r="AB121" s="523"/>
      <c r="AC121" s="524"/>
      <c r="AD121" s="647"/>
      <c r="AE121" s="648"/>
      <c r="AF121" s="648"/>
      <c r="AG121" s="648"/>
      <c r="AH121" s="649"/>
      <c r="AI121" s="34"/>
      <c r="AJ121" s="34"/>
      <c r="AK121" s="12"/>
    </row>
    <row r="122" spans="1:37" ht="15" customHeight="1">
      <c r="A122" s="12"/>
      <c r="B122" s="623"/>
      <c r="C122" s="578"/>
      <c r="D122" s="74" t="s">
        <v>31</v>
      </c>
      <c r="E122" s="31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9"/>
      <c r="Y122" s="528"/>
      <c r="Z122" s="529"/>
      <c r="AA122" s="529"/>
      <c r="AB122" s="529"/>
      <c r="AC122" s="530"/>
      <c r="AD122" s="650"/>
      <c r="AE122" s="651"/>
      <c r="AF122" s="651"/>
      <c r="AG122" s="651"/>
      <c r="AH122" s="652"/>
      <c r="AI122" s="34"/>
      <c r="AJ122" s="34"/>
      <c r="AK122" s="12"/>
    </row>
    <row r="123" spans="1:37" ht="15" customHeight="1">
      <c r="A123" s="12"/>
      <c r="B123" s="502" t="s">
        <v>253</v>
      </c>
      <c r="C123" s="476"/>
      <c r="D123" s="625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R123" s="626"/>
      <c r="S123" s="626"/>
      <c r="T123" s="626"/>
      <c r="U123" s="626"/>
      <c r="V123" s="626"/>
      <c r="W123" s="626"/>
      <c r="X123" s="627"/>
      <c r="Y123" s="522"/>
      <c r="Z123" s="523"/>
      <c r="AA123" s="523"/>
      <c r="AB123" s="523"/>
      <c r="AC123" s="524"/>
      <c r="AD123" s="641"/>
      <c r="AE123" s="642"/>
      <c r="AF123" s="642"/>
      <c r="AG123" s="642"/>
      <c r="AH123" s="643"/>
      <c r="AI123" s="34"/>
      <c r="AJ123" s="34"/>
      <c r="AK123" s="12"/>
    </row>
    <row r="124" spans="1:37" ht="7.5" customHeight="1">
      <c r="A124" s="12"/>
      <c r="B124" s="606"/>
      <c r="C124" s="479"/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  <c r="T124" s="629"/>
      <c r="U124" s="629"/>
      <c r="V124" s="629"/>
      <c r="W124" s="629"/>
      <c r="X124" s="630"/>
      <c r="Y124" s="528"/>
      <c r="Z124" s="529"/>
      <c r="AA124" s="529"/>
      <c r="AB124" s="529"/>
      <c r="AC124" s="530"/>
      <c r="AD124" s="659"/>
      <c r="AE124" s="660"/>
      <c r="AF124" s="660"/>
      <c r="AG124" s="660"/>
      <c r="AH124" s="661"/>
      <c r="AI124" s="34"/>
      <c r="AJ124" s="34"/>
      <c r="AK124" s="12"/>
    </row>
    <row r="125" spans="1:37" ht="15" customHeight="1">
      <c r="A125" s="12"/>
      <c r="B125" s="502">
        <v>170</v>
      </c>
      <c r="C125" s="631"/>
      <c r="D125" s="71" t="s">
        <v>48</v>
      </c>
      <c r="E125" s="120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80"/>
      <c r="V125" s="80"/>
      <c r="W125" s="75"/>
      <c r="X125" s="76"/>
      <c r="Y125" s="345">
        <f>SUM(Y98:AC124)</f>
        <v>18052</v>
      </c>
      <c r="Z125" s="346"/>
      <c r="AA125" s="346"/>
      <c r="AB125" s="346"/>
      <c r="AC125" s="347"/>
      <c r="AD125" s="641"/>
      <c r="AE125" s="642"/>
      <c r="AF125" s="642"/>
      <c r="AG125" s="642"/>
      <c r="AH125" s="643"/>
      <c r="AI125" s="34"/>
      <c r="AJ125" s="34"/>
      <c r="AK125" s="12"/>
    </row>
    <row r="126" spans="1:37" ht="15" customHeight="1">
      <c r="A126" s="12"/>
      <c r="B126" s="608"/>
      <c r="C126" s="609"/>
      <c r="D126" s="84" t="s">
        <v>52</v>
      </c>
      <c r="E126" s="122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85"/>
      <c r="V126" s="85"/>
      <c r="W126" s="86"/>
      <c r="X126" s="87"/>
      <c r="Y126" s="348"/>
      <c r="Z126" s="340"/>
      <c r="AA126" s="340"/>
      <c r="AB126" s="340"/>
      <c r="AC126" s="341"/>
      <c r="AD126" s="644"/>
      <c r="AE126" s="645"/>
      <c r="AF126" s="645"/>
      <c r="AG126" s="645"/>
      <c r="AH126" s="646"/>
      <c r="AI126" s="34"/>
      <c r="AJ126" s="34"/>
      <c r="AK126" s="12"/>
    </row>
    <row r="127" spans="1:37" ht="12.75" customHeight="1">
      <c r="A127" s="1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160">
        <v>2</v>
      </c>
      <c r="R127" s="34"/>
      <c r="S127" s="34"/>
      <c r="T127" s="34"/>
      <c r="U127" s="77"/>
      <c r="V127" s="77"/>
      <c r="W127" s="78"/>
      <c r="X127" s="78"/>
      <c r="Y127" s="78"/>
      <c r="Z127" s="78"/>
      <c r="AA127" s="78"/>
      <c r="AB127" s="78"/>
      <c r="AC127" s="34"/>
      <c r="AD127" s="34"/>
      <c r="AE127" s="34"/>
      <c r="AF127" s="34"/>
      <c r="AG127" s="34"/>
      <c r="AH127" s="34"/>
      <c r="AI127" s="34"/>
      <c r="AJ127" s="34"/>
      <c r="AK127" s="12"/>
    </row>
    <row r="128" spans="1:37" ht="48.75" customHeight="1">
      <c r="A128" s="1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12"/>
    </row>
    <row r="129" spans="1:37" ht="14.25" customHeight="1">
      <c r="A129" s="1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21" t="s">
        <v>49</v>
      </c>
      <c r="AE129" s="88"/>
      <c r="AF129" s="34"/>
      <c r="AG129" s="34"/>
      <c r="AH129" s="34"/>
      <c r="AI129" s="34"/>
      <c r="AJ129" s="34"/>
      <c r="AK129" s="12"/>
    </row>
    <row r="130" spans="1:37" ht="10.5" customHeight="1">
      <c r="A130" s="1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78"/>
      <c r="V130" s="78"/>
      <c r="W130" s="78"/>
      <c r="X130" s="78"/>
      <c r="Y130" s="78"/>
      <c r="Z130" s="78"/>
      <c r="AA130" s="78"/>
      <c r="AB130" s="78"/>
      <c r="AC130" s="34"/>
      <c r="AD130" s="34"/>
      <c r="AE130" s="34"/>
      <c r="AF130" s="34"/>
      <c r="AG130" s="34"/>
      <c r="AH130" s="34"/>
      <c r="AI130" s="34"/>
      <c r="AJ130" s="34"/>
      <c r="AK130" s="12"/>
    </row>
    <row r="131" spans="1:37" ht="12" customHeight="1">
      <c r="A131" s="12"/>
      <c r="B131" s="34"/>
      <c r="C131" s="34"/>
      <c r="D131" s="265" t="s">
        <v>440</v>
      </c>
      <c r="E131" s="131"/>
      <c r="F131" s="131"/>
      <c r="G131" s="131"/>
      <c r="H131" s="131"/>
      <c r="I131" s="131"/>
      <c r="J131" s="131"/>
      <c r="K131" s="131"/>
      <c r="L131" s="131"/>
      <c r="M131" s="265" t="s">
        <v>441</v>
      </c>
      <c r="N131" s="131"/>
      <c r="O131" s="138"/>
      <c r="P131" s="131"/>
      <c r="Q131" s="131"/>
      <c r="R131" s="138"/>
      <c r="S131" s="131"/>
      <c r="T131" s="131"/>
      <c r="U131" s="266"/>
      <c r="V131" s="266"/>
      <c r="W131" s="266"/>
      <c r="X131" s="266"/>
      <c r="Y131" s="266"/>
      <c r="Z131" s="266"/>
      <c r="AA131" s="266"/>
      <c r="AB131" s="266"/>
      <c r="AC131" s="131"/>
      <c r="AD131" s="265"/>
      <c r="AE131" s="131"/>
      <c r="AF131" s="131"/>
      <c r="AG131" s="131"/>
      <c r="AH131" s="131"/>
      <c r="AI131" s="34"/>
      <c r="AJ131" s="34"/>
      <c r="AK131" s="12"/>
    </row>
    <row r="132" spans="1:37" ht="12.75" customHeight="1">
      <c r="A132" s="12"/>
      <c r="B132" s="34"/>
      <c r="C132" s="34"/>
      <c r="D132" s="153"/>
      <c r="E132" s="131"/>
      <c r="F132" s="131"/>
      <c r="G132" s="131"/>
      <c r="H132" s="131"/>
      <c r="I132" s="131"/>
      <c r="J132" s="131"/>
      <c r="K132" s="131"/>
      <c r="L132" s="131"/>
      <c r="M132" s="153"/>
      <c r="N132" s="131"/>
      <c r="O132" s="138"/>
      <c r="P132" s="131"/>
      <c r="Q132" s="131"/>
      <c r="R132" s="131"/>
      <c r="S132" s="131"/>
      <c r="T132" s="131"/>
      <c r="U132" s="266"/>
      <c r="V132" s="266"/>
      <c r="W132" s="266"/>
      <c r="X132" s="266"/>
      <c r="Y132" s="266"/>
      <c r="Z132" s="266"/>
      <c r="AA132" s="266"/>
      <c r="AB132" s="266"/>
      <c r="AC132" s="131"/>
      <c r="AD132" s="153"/>
      <c r="AE132" s="131"/>
      <c r="AF132" s="131"/>
      <c r="AG132" s="131"/>
      <c r="AH132" s="131"/>
      <c r="AI132" s="34"/>
      <c r="AJ132" s="34"/>
      <c r="AK132" s="12"/>
    </row>
    <row r="133" spans="1:37" ht="18" customHeight="1">
      <c r="A133" s="12"/>
      <c r="B133" s="34"/>
      <c r="C133" s="34"/>
      <c r="D133" s="638">
        <v>24566238</v>
      </c>
      <c r="E133" s="639"/>
      <c r="F133" s="639"/>
      <c r="G133" s="639"/>
      <c r="H133" s="639"/>
      <c r="I133" s="639"/>
      <c r="J133" s="640"/>
      <c r="K133" s="34"/>
      <c r="L133" s="34"/>
      <c r="M133" s="167" t="s">
        <v>227</v>
      </c>
      <c r="N133" s="167" t="s">
        <v>228</v>
      </c>
      <c r="O133" s="167">
        <v>2</v>
      </c>
      <c r="P133" s="167" t="str">
        <f aca="true" t="shared" si="0" ref="P133:X133">UPPER(G11)</f>
        <v>4</v>
      </c>
      <c r="Q133" s="167" t="str">
        <f t="shared" si="0"/>
        <v>5</v>
      </c>
      <c r="R133" s="167" t="str">
        <f t="shared" si="0"/>
        <v>6</v>
      </c>
      <c r="S133" s="167" t="str">
        <f t="shared" si="0"/>
        <v>6</v>
      </c>
      <c r="T133" s="167" t="str">
        <f t="shared" si="0"/>
        <v>2</v>
      </c>
      <c r="U133" s="167" t="str">
        <f t="shared" si="0"/>
        <v>3</v>
      </c>
      <c r="V133" s="167" t="str">
        <f t="shared" si="0"/>
        <v>8</v>
      </c>
      <c r="W133" s="167">
        <f t="shared" si="0"/>
      </c>
      <c r="X133" s="167">
        <f t="shared" si="0"/>
      </c>
      <c r="Y133" s="168"/>
      <c r="Z133" s="168"/>
      <c r="AA133" s="168"/>
      <c r="AB133" s="168"/>
      <c r="AC133" s="166"/>
      <c r="AD133" s="485"/>
      <c r="AE133" s="485"/>
      <c r="AF133" s="34"/>
      <c r="AG133" s="34"/>
      <c r="AH133" s="34"/>
      <c r="AI133" s="34"/>
      <c r="AJ133" s="34"/>
      <c r="AK133" s="12"/>
    </row>
    <row r="134" spans="1:37" ht="7.5" customHeight="1">
      <c r="A134" s="1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12"/>
    </row>
    <row r="135" spans="1:37" ht="9" customHeight="1">
      <c r="A135" s="12"/>
      <c r="B135" s="34"/>
      <c r="C135" s="34"/>
      <c r="D135" s="213" t="s">
        <v>51</v>
      </c>
      <c r="E135" s="21" t="s">
        <v>50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78"/>
      <c r="V135" s="78"/>
      <c r="W135" s="78"/>
      <c r="X135" s="78"/>
      <c r="Y135" s="78"/>
      <c r="Z135" s="78"/>
      <c r="AA135" s="78"/>
      <c r="AB135" s="78"/>
      <c r="AC135" s="34"/>
      <c r="AD135" s="34"/>
      <c r="AE135" s="34"/>
      <c r="AF135" s="34"/>
      <c r="AG135" s="34"/>
      <c r="AH135" s="34"/>
      <c r="AI135" s="34"/>
      <c r="AJ135" s="34"/>
      <c r="AK135" s="12"/>
    </row>
    <row r="136" spans="1:37" ht="9" customHeight="1">
      <c r="A136" s="12"/>
      <c r="B136" s="34"/>
      <c r="C136" s="34"/>
      <c r="D136" s="34"/>
      <c r="E136" s="390" t="s">
        <v>318</v>
      </c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4"/>
      <c r="AK136" s="12"/>
    </row>
    <row r="137" spans="1:37" ht="4.5" customHeight="1">
      <c r="A137" s="1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12"/>
    </row>
    <row r="138" spans="1:37" ht="12.75" customHeight="1">
      <c r="A138" s="12"/>
      <c r="B138" s="34"/>
      <c r="C138" s="34"/>
      <c r="D138" s="604" t="s">
        <v>17</v>
      </c>
      <c r="E138" s="605"/>
      <c r="F138" s="616" t="s">
        <v>55</v>
      </c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  <c r="Q138" s="617"/>
      <c r="R138" s="617"/>
      <c r="S138" s="617"/>
      <c r="T138" s="617"/>
      <c r="U138" s="617"/>
      <c r="V138" s="617"/>
      <c r="W138" s="617"/>
      <c r="X138" s="617"/>
      <c r="Y138" s="617"/>
      <c r="Z138" s="618"/>
      <c r="AA138" s="538" t="s">
        <v>18</v>
      </c>
      <c r="AB138" s="539"/>
      <c r="AC138" s="539"/>
      <c r="AD138" s="539"/>
      <c r="AE138" s="539"/>
      <c r="AF138" s="539"/>
      <c r="AG138" s="539"/>
      <c r="AH138" s="539"/>
      <c r="AI138" s="539"/>
      <c r="AJ138" s="540"/>
      <c r="AK138" s="12"/>
    </row>
    <row r="139" spans="1:37" ht="12.75" customHeight="1">
      <c r="A139" s="12"/>
      <c r="B139" s="34"/>
      <c r="C139" s="34"/>
      <c r="D139" s="623"/>
      <c r="E139" s="624"/>
      <c r="F139" s="619"/>
      <c r="G139" s="620"/>
      <c r="H139" s="620"/>
      <c r="I139" s="620"/>
      <c r="J139" s="620"/>
      <c r="K139" s="620"/>
      <c r="L139" s="620"/>
      <c r="M139" s="620"/>
      <c r="N139" s="620"/>
      <c r="O139" s="620"/>
      <c r="P139" s="620"/>
      <c r="Q139" s="620"/>
      <c r="R139" s="620"/>
      <c r="S139" s="620"/>
      <c r="T139" s="620"/>
      <c r="U139" s="620"/>
      <c r="V139" s="620"/>
      <c r="W139" s="620"/>
      <c r="X139" s="620"/>
      <c r="Y139" s="620"/>
      <c r="Z139" s="621"/>
      <c r="AA139" s="510" t="s">
        <v>53</v>
      </c>
      <c r="AB139" s="511"/>
      <c r="AC139" s="511"/>
      <c r="AD139" s="511"/>
      <c r="AE139" s="541"/>
      <c r="AF139" s="510" t="s">
        <v>54</v>
      </c>
      <c r="AG139" s="511"/>
      <c r="AH139" s="511"/>
      <c r="AI139" s="511"/>
      <c r="AJ139" s="512"/>
      <c r="AK139" s="12"/>
    </row>
    <row r="140" spans="1:37" ht="10.5" customHeight="1">
      <c r="A140" s="12"/>
      <c r="B140" s="34"/>
      <c r="C140" s="34"/>
      <c r="D140" s="502">
        <v>1</v>
      </c>
      <c r="E140" s="631"/>
      <c r="F140" s="625" t="s">
        <v>444</v>
      </c>
      <c r="G140" s="626"/>
      <c r="H140" s="626"/>
      <c r="I140" s="626"/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T140" s="626"/>
      <c r="U140" s="626"/>
      <c r="V140" s="626"/>
      <c r="W140" s="626"/>
      <c r="X140" s="626"/>
      <c r="Y140" s="626"/>
      <c r="Z140" s="627"/>
      <c r="AA140" s="345">
        <v>33170</v>
      </c>
      <c r="AB140" s="346"/>
      <c r="AC140" s="346"/>
      <c r="AD140" s="346"/>
      <c r="AE140" s="347"/>
      <c r="AF140" s="475"/>
      <c r="AG140" s="476"/>
      <c r="AH140" s="476"/>
      <c r="AI140" s="476"/>
      <c r="AJ140" s="477"/>
      <c r="AK140" s="12"/>
    </row>
    <row r="141" spans="1:37" ht="10.5" customHeight="1">
      <c r="A141" s="12"/>
      <c r="B141" s="34"/>
      <c r="C141" s="34"/>
      <c r="D141" s="623"/>
      <c r="E141" s="624"/>
      <c r="F141" s="628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29"/>
      <c r="X141" s="629"/>
      <c r="Y141" s="629"/>
      <c r="Z141" s="630"/>
      <c r="AA141" s="342"/>
      <c r="AB141" s="343"/>
      <c r="AC141" s="343"/>
      <c r="AD141" s="343"/>
      <c r="AE141" s="344"/>
      <c r="AF141" s="577"/>
      <c r="AG141" s="578"/>
      <c r="AH141" s="578"/>
      <c r="AI141" s="578"/>
      <c r="AJ141" s="579"/>
      <c r="AK141" s="12"/>
    </row>
    <row r="142" spans="1:37" ht="10.5" customHeight="1">
      <c r="A142" s="12"/>
      <c r="B142" s="34"/>
      <c r="C142" s="34"/>
      <c r="D142" s="502">
        <v>2</v>
      </c>
      <c r="E142" s="631"/>
      <c r="F142" s="625"/>
      <c r="G142" s="626"/>
      <c r="H142" s="626"/>
      <c r="I142" s="626"/>
      <c r="J142" s="626"/>
      <c r="K142" s="626"/>
      <c r="L142" s="626"/>
      <c r="M142" s="626"/>
      <c r="N142" s="626"/>
      <c r="O142" s="626"/>
      <c r="P142" s="626"/>
      <c r="Q142" s="626"/>
      <c r="R142" s="626"/>
      <c r="S142" s="626"/>
      <c r="T142" s="626"/>
      <c r="U142" s="626"/>
      <c r="V142" s="626"/>
      <c r="W142" s="626"/>
      <c r="X142" s="626"/>
      <c r="Y142" s="626"/>
      <c r="Z142" s="627"/>
      <c r="AA142" s="360"/>
      <c r="AB142" s="361"/>
      <c r="AC142" s="361"/>
      <c r="AD142" s="361"/>
      <c r="AE142" s="362"/>
      <c r="AF142" s="475"/>
      <c r="AG142" s="476"/>
      <c r="AH142" s="476"/>
      <c r="AI142" s="476"/>
      <c r="AJ142" s="477"/>
      <c r="AK142" s="12"/>
    </row>
    <row r="143" spans="1:37" ht="10.5" customHeight="1">
      <c r="A143" s="12"/>
      <c r="B143" s="34"/>
      <c r="C143" s="34"/>
      <c r="D143" s="623"/>
      <c r="E143" s="624"/>
      <c r="F143" s="628"/>
      <c r="G143" s="629"/>
      <c r="H143" s="629"/>
      <c r="I143" s="629"/>
      <c r="J143" s="629"/>
      <c r="K143" s="629"/>
      <c r="L143" s="629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29"/>
      <c r="X143" s="629"/>
      <c r="Y143" s="629"/>
      <c r="Z143" s="630"/>
      <c r="AA143" s="351"/>
      <c r="AB143" s="352"/>
      <c r="AC143" s="352"/>
      <c r="AD143" s="352"/>
      <c r="AE143" s="353"/>
      <c r="AF143" s="577"/>
      <c r="AG143" s="578"/>
      <c r="AH143" s="578"/>
      <c r="AI143" s="578"/>
      <c r="AJ143" s="579"/>
      <c r="AK143" s="12"/>
    </row>
    <row r="144" spans="1:37" ht="10.5" customHeight="1">
      <c r="A144" s="12"/>
      <c r="B144" s="34"/>
      <c r="C144" s="34"/>
      <c r="D144" s="502">
        <v>3</v>
      </c>
      <c r="E144" s="631"/>
      <c r="F144" s="625"/>
      <c r="G144" s="626"/>
      <c r="H144" s="626"/>
      <c r="I144" s="626"/>
      <c r="J144" s="626"/>
      <c r="K144" s="626"/>
      <c r="L144" s="626"/>
      <c r="M144" s="626"/>
      <c r="N144" s="626"/>
      <c r="O144" s="626"/>
      <c r="P144" s="626"/>
      <c r="Q144" s="626"/>
      <c r="R144" s="626"/>
      <c r="S144" s="626"/>
      <c r="T144" s="626"/>
      <c r="U144" s="626"/>
      <c r="V144" s="626"/>
      <c r="W144" s="626"/>
      <c r="X144" s="626"/>
      <c r="Y144" s="626"/>
      <c r="Z144" s="627"/>
      <c r="AA144" s="360"/>
      <c r="AB144" s="361"/>
      <c r="AC144" s="361"/>
      <c r="AD144" s="361"/>
      <c r="AE144" s="362"/>
      <c r="AF144" s="475"/>
      <c r="AG144" s="476"/>
      <c r="AH144" s="476"/>
      <c r="AI144" s="476"/>
      <c r="AJ144" s="477"/>
      <c r="AK144" s="12"/>
    </row>
    <row r="145" spans="1:37" ht="10.5" customHeight="1">
      <c r="A145" s="12"/>
      <c r="B145" s="34"/>
      <c r="C145" s="34"/>
      <c r="D145" s="623"/>
      <c r="E145" s="624"/>
      <c r="F145" s="628"/>
      <c r="G145" s="629"/>
      <c r="H145" s="629"/>
      <c r="I145" s="629"/>
      <c r="J145" s="629"/>
      <c r="K145" s="629"/>
      <c r="L145" s="629"/>
      <c r="M145" s="629"/>
      <c r="N145" s="629"/>
      <c r="O145" s="629"/>
      <c r="P145" s="629"/>
      <c r="Q145" s="629"/>
      <c r="R145" s="629"/>
      <c r="S145" s="629"/>
      <c r="T145" s="629"/>
      <c r="U145" s="629"/>
      <c r="V145" s="629"/>
      <c r="W145" s="629"/>
      <c r="X145" s="629"/>
      <c r="Y145" s="629"/>
      <c r="Z145" s="630"/>
      <c r="AA145" s="351"/>
      <c r="AB145" s="352"/>
      <c r="AC145" s="352"/>
      <c r="AD145" s="352"/>
      <c r="AE145" s="353"/>
      <c r="AF145" s="577"/>
      <c r="AG145" s="578"/>
      <c r="AH145" s="578"/>
      <c r="AI145" s="578"/>
      <c r="AJ145" s="579"/>
      <c r="AK145" s="12"/>
    </row>
    <row r="146" spans="1:37" ht="10.5" customHeight="1">
      <c r="A146" s="12"/>
      <c r="B146" s="34"/>
      <c r="C146" s="34"/>
      <c r="D146" s="502">
        <v>4</v>
      </c>
      <c r="E146" s="631"/>
      <c r="F146" s="625"/>
      <c r="G146" s="626"/>
      <c r="H146" s="626"/>
      <c r="I146" s="626"/>
      <c r="J146" s="626"/>
      <c r="K146" s="626"/>
      <c r="L146" s="626"/>
      <c r="M146" s="626"/>
      <c r="N146" s="626"/>
      <c r="O146" s="626"/>
      <c r="P146" s="626"/>
      <c r="Q146" s="626"/>
      <c r="R146" s="626"/>
      <c r="S146" s="626"/>
      <c r="T146" s="626"/>
      <c r="U146" s="626"/>
      <c r="V146" s="626"/>
      <c r="W146" s="626"/>
      <c r="X146" s="626"/>
      <c r="Y146" s="626"/>
      <c r="Z146" s="627"/>
      <c r="AA146" s="360"/>
      <c r="AB146" s="361"/>
      <c r="AC146" s="361"/>
      <c r="AD146" s="361"/>
      <c r="AE146" s="362"/>
      <c r="AF146" s="475"/>
      <c r="AG146" s="476"/>
      <c r="AH146" s="476"/>
      <c r="AI146" s="476"/>
      <c r="AJ146" s="477"/>
      <c r="AK146" s="12"/>
    </row>
    <row r="147" spans="1:37" ht="10.5" customHeight="1">
      <c r="A147" s="12"/>
      <c r="B147" s="34"/>
      <c r="C147" s="34"/>
      <c r="D147" s="623"/>
      <c r="E147" s="624"/>
      <c r="F147" s="628"/>
      <c r="G147" s="629"/>
      <c r="H147" s="629"/>
      <c r="I147" s="629"/>
      <c r="J147" s="629"/>
      <c r="K147" s="629"/>
      <c r="L147" s="629"/>
      <c r="M147" s="629"/>
      <c r="N147" s="629"/>
      <c r="O147" s="629"/>
      <c r="P147" s="629"/>
      <c r="Q147" s="629"/>
      <c r="R147" s="629"/>
      <c r="S147" s="629"/>
      <c r="T147" s="629"/>
      <c r="U147" s="629"/>
      <c r="V147" s="629"/>
      <c r="W147" s="629"/>
      <c r="X147" s="629"/>
      <c r="Y147" s="629"/>
      <c r="Z147" s="630"/>
      <c r="AA147" s="351"/>
      <c r="AB147" s="352"/>
      <c r="AC147" s="352"/>
      <c r="AD147" s="352"/>
      <c r="AE147" s="353"/>
      <c r="AF147" s="577"/>
      <c r="AG147" s="578"/>
      <c r="AH147" s="578"/>
      <c r="AI147" s="578"/>
      <c r="AJ147" s="579"/>
      <c r="AK147" s="12"/>
    </row>
    <row r="148" spans="1:37" ht="10.5" customHeight="1">
      <c r="A148" s="12"/>
      <c r="B148" s="34"/>
      <c r="C148" s="34"/>
      <c r="D148" s="502">
        <v>5</v>
      </c>
      <c r="E148" s="631"/>
      <c r="F148" s="625"/>
      <c r="G148" s="626"/>
      <c r="H148" s="626"/>
      <c r="I148" s="626"/>
      <c r="J148" s="626"/>
      <c r="K148" s="626"/>
      <c r="L148" s="626"/>
      <c r="M148" s="626"/>
      <c r="N148" s="626"/>
      <c r="O148" s="626"/>
      <c r="P148" s="626"/>
      <c r="Q148" s="626"/>
      <c r="R148" s="626"/>
      <c r="S148" s="626"/>
      <c r="T148" s="626"/>
      <c r="U148" s="626"/>
      <c r="V148" s="626"/>
      <c r="W148" s="626"/>
      <c r="X148" s="626"/>
      <c r="Y148" s="626"/>
      <c r="Z148" s="627"/>
      <c r="AA148" s="360"/>
      <c r="AB148" s="361"/>
      <c r="AC148" s="361"/>
      <c r="AD148" s="361"/>
      <c r="AE148" s="362"/>
      <c r="AF148" s="475"/>
      <c r="AG148" s="476"/>
      <c r="AH148" s="476"/>
      <c r="AI148" s="476"/>
      <c r="AJ148" s="477"/>
      <c r="AK148" s="12"/>
    </row>
    <row r="149" spans="1:37" ht="10.5" customHeight="1">
      <c r="A149" s="12"/>
      <c r="B149" s="34"/>
      <c r="C149" s="34"/>
      <c r="D149" s="623"/>
      <c r="E149" s="624"/>
      <c r="F149" s="628"/>
      <c r="G149" s="629"/>
      <c r="H149" s="629"/>
      <c r="I149" s="629"/>
      <c r="J149" s="629"/>
      <c r="K149" s="629"/>
      <c r="L149" s="629"/>
      <c r="M149" s="629"/>
      <c r="N149" s="629"/>
      <c r="O149" s="629"/>
      <c r="P149" s="629"/>
      <c r="Q149" s="629"/>
      <c r="R149" s="629"/>
      <c r="S149" s="629"/>
      <c r="T149" s="629"/>
      <c r="U149" s="629"/>
      <c r="V149" s="629"/>
      <c r="W149" s="629"/>
      <c r="X149" s="629"/>
      <c r="Y149" s="629"/>
      <c r="Z149" s="630"/>
      <c r="AA149" s="351"/>
      <c r="AB149" s="352"/>
      <c r="AC149" s="352"/>
      <c r="AD149" s="352"/>
      <c r="AE149" s="353"/>
      <c r="AF149" s="577"/>
      <c r="AG149" s="578"/>
      <c r="AH149" s="578"/>
      <c r="AI149" s="578"/>
      <c r="AJ149" s="579"/>
      <c r="AK149" s="12"/>
    </row>
    <row r="150" spans="1:37" ht="10.5" customHeight="1">
      <c r="A150" s="12"/>
      <c r="B150" s="34"/>
      <c r="C150" s="34"/>
      <c r="D150" s="502">
        <v>6</v>
      </c>
      <c r="E150" s="631"/>
      <c r="F150" s="625"/>
      <c r="G150" s="626"/>
      <c r="H150" s="626"/>
      <c r="I150" s="626"/>
      <c r="J150" s="626"/>
      <c r="K150" s="626"/>
      <c r="L150" s="626"/>
      <c r="M150" s="626"/>
      <c r="N150" s="626"/>
      <c r="O150" s="626"/>
      <c r="P150" s="626"/>
      <c r="Q150" s="626"/>
      <c r="R150" s="626"/>
      <c r="S150" s="626"/>
      <c r="T150" s="626"/>
      <c r="U150" s="626"/>
      <c r="V150" s="626"/>
      <c r="W150" s="626"/>
      <c r="X150" s="626"/>
      <c r="Y150" s="626"/>
      <c r="Z150" s="627"/>
      <c r="AA150" s="360"/>
      <c r="AB150" s="361"/>
      <c r="AC150" s="361"/>
      <c r="AD150" s="361"/>
      <c r="AE150" s="362"/>
      <c r="AF150" s="475"/>
      <c r="AG150" s="476"/>
      <c r="AH150" s="476"/>
      <c r="AI150" s="476"/>
      <c r="AJ150" s="477"/>
      <c r="AK150" s="12"/>
    </row>
    <row r="151" spans="1:37" ht="10.5" customHeight="1">
      <c r="A151" s="12"/>
      <c r="B151" s="34"/>
      <c r="C151" s="34"/>
      <c r="D151" s="623"/>
      <c r="E151" s="624"/>
      <c r="F151" s="628"/>
      <c r="G151" s="629"/>
      <c r="H151" s="629"/>
      <c r="I151" s="629"/>
      <c r="J151" s="629"/>
      <c r="K151" s="629"/>
      <c r="L151" s="629"/>
      <c r="M151" s="629"/>
      <c r="N151" s="629"/>
      <c r="O151" s="629"/>
      <c r="P151" s="629"/>
      <c r="Q151" s="629"/>
      <c r="R151" s="629"/>
      <c r="S151" s="629"/>
      <c r="T151" s="629"/>
      <c r="U151" s="629"/>
      <c r="V151" s="629"/>
      <c r="W151" s="629"/>
      <c r="X151" s="629"/>
      <c r="Y151" s="629"/>
      <c r="Z151" s="630"/>
      <c r="AA151" s="351"/>
      <c r="AB151" s="352"/>
      <c r="AC151" s="352"/>
      <c r="AD151" s="352"/>
      <c r="AE151" s="353"/>
      <c r="AF151" s="577"/>
      <c r="AG151" s="578"/>
      <c r="AH151" s="578"/>
      <c r="AI151" s="578"/>
      <c r="AJ151" s="579"/>
      <c r="AK151" s="12"/>
    </row>
    <row r="152" spans="1:37" ht="10.5" customHeight="1">
      <c r="A152" s="12"/>
      <c r="B152" s="34"/>
      <c r="C152" s="34"/>
      <c r="D152" s="502">
        <v>7</v>
      </c>
      <c r="E152" s="631"/>
      <c r="F152" s="625"/>
      <c r="G152" s="626"/>
      <c r="H152" s="626"/>
      <c r="I152" s="626"/>
      <c r="J152" s="626"/>
      <c r="K152" s="626"/>
      <c r="L152" s="626"/>
      <c r="M152" s="626"/>
      <c r="N152" s="626"/>
      <c r="O152" s="626"/>
      <c r="P152" s="626"/>
      <c r="Q152" s="626"/>
      <c r="R152" s="626"/>
      <c r="S152" s="626"/>
      <c r="T152" s="626"/>
      <c r="U152" s="626"/>
      <c r="V152" s="626"/>
      <c r="W152" s="626"/>
      <c r="X152" s="626"/>
      <c r="Y152" s="626"/>
      <c r="Z152" s="627"/>
      <c r="AA152" s="360"/>
      <c r="AB152" s="361"/>
      <c r="AC152" s="361"/>
      <c r="AD152" s="361"/>
      <c r="AE152" s="362"/>
      <c r="AF152" s="475"/>
      <c r="AG152" s="476"/>
      <c r="AH152" s="476"/>
      <c r="AI152" s="476"/>
      <c r="AJ152" s="477"/>
      <c r="AK152" s="12"/>
    </row>
    <row r="153" spans="1:37" ht="10.5" customHeight="1">
      <c r="A153" s="12"/>
      <c r="B153" s="34"/>
      <c r="C153" s="34"/>
      <c r="D153" s="623"/>
      <c r="E153" s="624"/>
      <c r="F153" s="628"/>
      <c r="G153" s="629"/>
      <c r="H153" s="629"/>
      <c r="I153" s="629"/>
      <c r="J153" s="629"/>
      <c r="K153" s="629"/>
      <c r="L153" s="629"/>
      <c r="M153" s="629"/>
      <c r="N153" s="629"/>
      <c r="O153" s="629"/>
      <c r="P153" s="629"/>
      <c r="Q153" s="629"/>
      <c r="R153" s="629"/>
      <c r="S153" s="629"/>
      <c r="T153" s="629"/>
      <c r="U153" s="629"/>
      <c r="V153" s="629"/>
      <c r="W153" s="629"/>
      <c r="X153" s="629"/>
      <c r="Y153" s="629"/>
      <c r="Z153" s="630"/>
      <c r="AA153" s="351"/>
      <c r="AB153" s="352"/>
      <c r="AC153" s="352"/>
      <c r="AD153" s="352"/>
      <c r="AE153" s="353"/>
      <c r="AF153" s="577"/>
      <c r="AG153" s="578"/>
      <c r="AH153" s="578"/>
      <c r="AI153" s="578"/>
      <c r="AJ153" s="579"/>
      <c r="AK153" s="12"/>
    </row>
    <row r="154" spans="1:37" ht="10.5" customHeight="1">
      <c r="A154" s="12"/>
      <c r="B154" s="34"/>
      <c r="C154" s="34"/>
      <c r="D154" s="502">
        <v>8</v>
      </c>
      <c r="E154" s="631"/>
      <c r="F154" s="625"/>
      <c r="G154" s="626"/>
      <c r="H154" s="626"/>
      <c r="I154" s="626"/>
      <c r="J154" s="626"/>
      <c r="K154" s="626"/>
      <c r="L154" s="626"/>
      <c r="M154" s="626"/>
      <c r="N154" s="626"/>
      <c r="O154" s="626"/>
      <c r="P154" s="626"/>
      <c r="Q154" s="626"/>
      <c r="R154" s="626"/>
      <c r="S154" s="626"/>
      <c r="T154" s="626"/>
      <c r="U154" s="626"/>
      <c r="V154" s="626"/>
      <c r="W154" s="626"/>
      <c r="X154" s="626"/>
      <c r="Y154" s="626"/>
      <c r="Z154" s="627"/>
      <c r="AA154" s="360"/>
      <c r="AB154" s="361"/>
      <c r="AC154" s="361"/>
      <c r="AD154" s="361"/>
      <c r="AE154" s="362"/>
      <c r="AF154" s="475"/>
      <c r="AG154" s="476"/>
      <c r="AH154" s="476"/>
      <c r="AI154" s="476"/>
      <c r="AJ154" s="477"/>
      <c r="AK154" s="12"/>
    </row>
    <row r="155" spans="1:37" ht="10.5" customHeight="1">
      <c r="A155" s="12"/>
      <c r="B155" s="34"/>
      <c r="C155" s="34"/>
      <c r="D155" s="623"/>
      <c r="E155" s="624"/>
      <c r="F155" s="628"/>
      <c r="G155" s="629"/>
      <c r="H155" s="629"/>
      <c r="I155" s="629"/>
      <c r="J155" s="629"/>
      <c r="K155" s="629"/>
      <c r="L155" s="629"/>
      <c r="M155" s="629"/>
      <c r="N155" s="629"/>
      <c r="O155" s="629"/>
      <c r="P155" s="629"/>
      <c r="Q155" s="629"/>
      <c r="R155" s="629"/>
      <c r="S155" s="629"/>
      <c r="T155" s="629"/>
      <c r="U155" s="629"/>
      <c r="V155" s="629"/>
      <c r="W155" s="629"/>
      <c r="X155" s="629"/>
      <c r="Y155" s="629"/>
      <c r="Z155" s="630"/>
      <c r="AA155" s="351"/>
      <c r="AB155" s="352"/>
      <c r="AC155" s="352"/>
      <c r="AD155" s="352"/>
      <c r="AE155" s="353"/>
      <c r="AF155" s="577"/>
      <c r="AG155" s="578"/>
      <c r="AH155" s="578"/>
      <c r="AI155" s="578"/>
      <c r="AJ155" s="579"/>
      <c r="AK155" s="12"/>
    </row>
    <row r="156" spans="1:37" ht="10.5" customHeight="1">
      <c r="A156" s="12"/>
      <c r="B156" s="34"/>
      <c r="C156" s="34"/>
      <c r="D156" s="502">
        <v>9</v>
      </c>
      <c r="E156" s="631"/>
      <c r="F156" s="625"/>
      <c r="G156" s="626"/>
      <c r="H156" s="626"/>
      <c r="I156" s="626"/>
      <c r="J156" s="626"/>
      <c r="K156" s="626"/>
      <c r="L156" s="626"/>
      <c r="M156" s="626"/>
      <c r="N156" s="626"/>
      <c r="O156" s="626"/>
      <c r="P156" s="626"/>
      <c r="Q156" s="626"/>
      <c r="R156" s="626"/>
      <c r="S156" s="626"/>
      <c r="T156" s="626"/>
      <c r="U156" s="626"/>
      <c r="V156" s="626"/>
      <c r="W156" s="626"/>
      <c r="X156" s="626"/>
      <c r="Y156" s="626"/>
      <c r="Z156" s="627"/>
      <c r="AA156" s="360"/>
      <c r="AB156" s="361"/>
      <c r="AC156" s="361"/>
      <c r="AD156" s="361"/>
      <c r="AE156" s="362"/>
      <c r="AF156" s="475"/>
      <c r="AG156" s="476"/>
      <c r="AH156" s="476"/>
      <c r="AI156" s="476"/>
      <c r="AJ156" s="477"/>
      <c r="AK156" s="12"/>
    </row>
    <row r="157" spans="1:37" ht="10.5" customHeight="1">
      <c r="A157" s="12"/>
      <c r="B157" s="34"/>
      <c r="C157" s="34"/>
      <c r="D157" s="623"/>
      <c r="E157" s="624"/>
      <c r="F157" s="628"/>
      <c r="G157" s="629"/>
      <c r="H157" s="629"/>
      <c r="I157" s="629"/>
      <c r="J157" s="629"/>
      <c r="K157" s="629"/>
      <c r="L157" s="629"/>
      <c r="M157" s="629"/>
      <c r="N157" s="629"/>
      <c r="O157" s="629"/>
      <c r="P157" s="629"/>
      <c r="Q157" s="629"/>
      <c r="R157" s="629"/>
      <c r="S157" s="629"/>
      <c r="T157" s="629"/>
      <c r="U157" s="629"/>
      <c r="V157" s="629"/>
      <c r="W157" s="629"/>
      <c r="X157" s="629"/>
      <c r="Y157" s="629"/>
      <c r="Z157" s="630"/>
      <c r="AA157" s="351"/>
      <c r="AB157" s="352"/>
      <c r="AC157" s="352"/>
      <c r="AD157" s="352"/>
      <c r="AE157" s="353"/>
      <c r="AF157" s="577"/>
      <c r="AG157" s="578"/>
      <c r="AH157" s="578"/>
      <c r="AI157" s="578"/>
      <c r="AJ157" s="579"/>
      <c r="AK157" s="12"/>
    </row>
    <row r="158" spans="1:37" ht="10.5" customHeight="1">
      <c r="A158" s="12"/>
      <c r="B158" s="34"/>
      <c r="C158" s="34"/>
      <c r="D158" s="502">
        <v>10</v>
      </c>
      <c r="E158" s="631"/>
      <c r="F158" s="625"/>
      <c r="G158" s="626"/>
      <c r="H158" s="626"/>
      <c r="I158" s="626"/>
      <c r="J158" s="626"/>
      <c r="K158" s="626"/>
      <c r="L158" s="626"/>
      <c r="M158" s="626"/>
      <c r="N158" s="626"/>
      <c r="O158" s="626"/>
      <c r="P158" s="626"/>
      <c r="Q158" s="626"/>
      <c r="R158" s="626"/>
      <c r="S158" s="626"/>
      <c r="T158" s="626"/>
      <c r="U158" s="626"/>
      <c r="V158" s="626"/>
      <c r="W158" s="626"/>
      <c r="X158" s="626"/>
      <c r="Y158" s="626"/>
      <c r="Z158" s="627"/>
      <c r="AA158" s="360"/>
      <c r="AB158" s="361"/>
      <c r="AC158" s="361"/>
      <c r="AD158" s="361"/>
      <c r="AE158" s="362"/>
      <c r="AF158" s="475"/>
      <c r="AG158" s="476"/>
      <c r="AH158" s="476"/>
      <c r="AI158" s="476"/>
      <c r="AJ158" s="477"/>
      <c r="AK158" s="12"/>
    </row>
    <row r="159" spans="1:37" ht="10.5" customHeight="1">
      <c r="A159" s="12"/>
      <c r="B159" s="34"/>
      <c r="C159" s="34"/>
      <c r="D159" s="623"/>
      <c r="E159" s="624"/>
      <c r="F159" s="628"/>
      <c r="G159" s="629"/>
      <c r="H159" s="629"/>
      <c r="I159" s="629"/>
      <c r="J159" s="629"/>
      <c r="K159" s="629"/>
      <c r="L159" s="629"/>
      <c r="M159" s="629"/>
      <c r="N159" s="629"/>
      <c r="O159" s="629"/>
      <c r="P159" s="629"/>
      <c r="Q159" s="629"/>
      <c r="R159" s="629"/>
      <c r="S159" s="629"/>
      <c r="T159" s="629"/>
      <c r="U159" s="629"/>
      <c r="V159" s="629"/>
      <c r="W159" s="629"/>
      <c r="X159" s="629"/>
      <c r="Y159" s="629"/>
      <c r="Z159" s="630"/>
      <c r="AA159" s="351"/>
      <c r="AB159" s="352"/>
      <c r="AC159" s="352"/>
      <c r="AD159" s="352"/>
      <c r="AE159" s="353"/>
      <c r="AF159" s="577"/>
      <c r="AG159" s="578"/>
      <c r="AH159" s="578"/>
      <c r="AI159" s="578"/>
      <c r="AJ159" s="579"/>
      <c r="AK159" s="12"/>
    </row>
    <row r="160" spans="1:37" ht="10.5" customHeight="1">
      <c r="A160" s="12"/>
      <c r="B160" s="34"/>
      <c r="C160" s="34"/>
      <c r="D160" s="502">
        <v>11</v>
      </c>
      <c r="E160" s="631"/>
      <c r="F160" s="625"/>
      <c r="G160" s="626"/>
      <c r="H160" s="626"/>
      <c r="I160" s="626"/>
      <c r="J160" s="626"/>
      <c r="K160" s="626"/>
      <c r="L160" s="626"/>
      <c r="M160" s="626"/>
      <c r="N160" s="626"/>
      <c r="O160" s="626"/>
      <c r="P160" s="626"/>
      <c r="Q160" s="626"/>
      <c r="R160" s="626"/>
      <c r="S160" s="626"/>
      <c r="T160" s="626"/>
      <c r="U160" s="626"/>
      <c r="V160" s="626"/>
      <c r="W160" s="626"/>
      <c r="X160" s="626"/>
      <c r="Y160" s="626"/>
      <c r="Z160" s="627"/>
      <c r="AA160" s="360"/>
      <c r="AB160" s="361"/>
      <c r="AC160" s="361"/>
      <c r="AD160" s="361"/>
      <c r="AE160" s="362"/>
      <c r="AF160" s="475"/>
      <c r="AG160" s="476"/>
      <c r="AH160" s="476"/>
      <c r="AI160" s="476"/>
      <c r="AJ160" s="477"/>
      <c r="AK160" s="12"/>
    </row>
    <row r="161" spans="1:37" ht="10.5" customHeight="1">
      <c r="A161" s="12"/>
      <c r="B161" s="34"/>
      <c r="C161" s="34"/>
      <c r="D161" s="623"/>
      <c r="E161" s="624"/>
      <c r="F161" s="628"/>
      <c r="G161" s="629"/>
      <c r="H161" s="629"/>
      <c r="I161" s="629"/>
      <c r="J161" s="629"/>
      <c r="K161" s="629"/>
      <c r="L161" s="629"/>
      <c r="M161" s="629"/>
      <c r="N161" s="629"/>
      <c r="O161" s="629"/>
      <c r="P161" s="629"/>
      <c r="Q161" s="629"/>
      <c r="R161" s="629"/>
      <c r="S161" s="629"/>
      <c r="T161" s="629"/>
      <c r="U161" s="629"/>
      <c r="V161" s="629"/>
      <c r="W161" s="629"/>
      <c r="X161" s="629"/>
      <c r="Y161" s="629"/>
      <c r="Z161" s="630"/>
      <c r="AA161" s="351"/>
      <c r="AB161" s="352"/>
      <c r="AC161" s="352"/>
      <c r="AD161" s="352"/>
      <c r="AE161" s="353"/>
      <c r="AF161" s="577"/>
      <c r="AG161" s="578"/>
      <c r="AH161" s="578"/>
      <c r="AI161" s="578"/>
      <c r="AJ161" s="579"/>
      <c r="AK161" s="12"/>
    </row>
    <row r="162" spans="1:37" ht="10.5" customHeight="1">
      <c r="A162" s="12"/>
      <c r="B162" s="34"/>
      <c r="C162" s="34"/>
      <c r="D162" s="502">
        <v>12</v>
      </c>
      <c r="E162" s="631"/>
      <c r="F162" s="625"/>
      <c r="G162" s="626"/>
      <c r="H162" s="626"/>
      <c r="I162" s="626"/>
      <c r="J162" s="626"/>
      <c r="K162" s="626"/>
      <c r="L162" s="626"/>
      <c r="M162" s="626"/>
      <c r="N162" s="626"/>
      <c r="O162" s="626"/>
      <c r="P162" s="626"/>
      <c r="Q162" s="626"/>
      <c r="R162" s="626"/>
      <c r="S162" s="626"/>
      <c r="T162" s="626"/>
      <c r="U162" s="626"/>
      <c r="V162" s="626"/>
      <c r="W162" s="626"/>
      <c r="X162" s="626"/>
      <c r="Y162" s="626"/>
      <c r="Z162" s="627"/>
      <c r="AA162" s="360"/>
      <c r="AB162" s="361"/>
      <c r="AC162" s="361"/>
      <c r="AD162" s="361"/>
      <c r="AE162" s="362"/>
      <c r="AF162" s="475"/>
      <c r="AG162" s="476"/>
      <c r="AH162" s="476"/>
      <c r="AI162" s="476"/>
      <c r="AJ162" s="477"/>
      <c r="AK162" s="12"/>
    </row>
    <row r="163" spans="1:37" ht="10.5" customHeight="1">
      <c r="A163" s="12"/>
      <c r="B163" s="34"/>
      <c r="C163" s="34"/>
      <c r="D163" s="623"/>
      <c r="E163" s="624"/>
      <c r="F163" s="628"/>
      <c r="G163" s="629"/>
      <c r="H163" s="629"/>
      <c r="I163" s="629"/>
      <c r="J163" s="629"/>
      <c r="K163" s="629"/>
      <c r="L163" s="629"/>
      <c r="M163" s="629"/>
      <c r="N163" s="629"/>
      <c r="O163" s="629"/>
      <c r="P163" s="629"/>
      <c r="Q163" s="629"/>
      <c r="R163" s="629"/>
      <c r="S163" s="629"/>
      <c r="T163" s="629"/>
      <c r="U163" s="629"/>
      <c r="V163" s="629"/>
      <c r="W163" s="629"/>
      <c r="X163" s="629"/>
      <c r="Y163" s="629"/>
      <c r="Z163" s="630"/>
      <c r="AA163" s="351"/>
      <c r="AB163" s="352"/>
      <c r="AC163" s="352"/>
      <c r="AD163" s="352"/>
      <c r="AE163" s="353"/>
      <c r="AF163" s="577"/>
      <c r="AG163" s="578"/>
      <c r="AH163" s="578"/>
      <c r="AI163" s="578"/>
      <c r="AJ163" s="579"/>
      <c r="AK163" s="12"/>
    </row>
    <row r="164" spans="1:37" ht="10.5" customHeight="1">
      <c r="A164" s="12"/>
      <c r="B164" s="34"/>
      <c r="C164" s="34"/>
      <c r="D164" s="502">
        <v>13</v>
      </c>
      <c r="E164" s="631"/>
      <c r="F164" s="632" t="s">
        <v>56</v>
      </c>
      <c r="G164" s="633"/>
      <c r="H164" s="633"/>
      <c r="I164" s="633"/>
      <c r="J164" s="633"/>
      <c r="K164" s="633"/>
      <c r="L164" s="633"/>
      <c r="M164" s="633"/>
      <c r="N164" s="633"/>
      <c r="O164" s="633"/>
      <c r="P164" s="633"/>
      <c r="Q164" s="633"/>
      <c r="R164" s="633"/>
      <c r="S164" s="633"/>
      <c r="T164" s="633"/>
      <c r="U164" s="633"/>
      <c r="V164" s="633"/>
      <c r="W164" s="633"/>
      <c r="X164" s="633"/>
      <c r="Y164" s="633"/>
      <c r="Z164" s="634"/>
      <c r="AA164" s="345">
        <f>SUM(AA140:AE163)</f>
        <v>33170</v>
      </c>
      <c r="AB164" s="346"/>
      <c r="AC164" s="346"/>
      <c r="AD164" s="346"/>
      <c r="AE164" s="347"/>
      <c r="AF164" s="475"/>
      <c r="AG164" s="476"/>
      <c r="AH164" s="476"/>
      <c r="AI164" s="476"/>
      <c r="AJ164" s="477"/>
      <c r="AK164" s="12"/>
    </row>
    <row r="165" spans="1:37" ht="10.5" customHeight="1">
      <c r="A165" s="12"/>
      <c r="B165" s="34"/>
      <c r="C165" s="34"/>
      <c r="D165" s="608"/>
      <c r="E165" s="609"/>
      <c r="F165" s="635"/>
      <c r="G165" s="636"/>
      <c r="H165" s="636"/>
      <c r="I165" s="636"/>
      <c r="J165" s="636"/>
      <c r="K165" s="636"/>
      <c r="L165" s="636"/>
      <c r="M165" s="636"/>
      <c r="N165" s="636"/>
      <c r="O165" s="636"/>
      <c r="P165" s="636"/>
      <c r="Q165" s="636"/>
      <c r="R165" s="636"/>
      <c r="S165" s="636"/>
      <c r="T165" s="636"/>
      <c r="U165" s="636"/>
      <c r="V165" s="636"/>
      <c r="W165" s="636"/>
      <c r="X165" s="636"/>
      <c r="Y165" s="636"/>
      <c r="Z165" s="637"/>
      <c r="AA165" s="348"/>
      <c r="AB165" s="340"/>
      <c r="AC165" s="340"/>
      <c r="AD165" s="340"/>
      <c r="AE165" s="341"/>
      <c r="AF165" s="481"/>
      <c r="AG165" s="482"/>
      <c r="AH165" s="482"/>
      <c r="AI165" s="482"/>
      <c r="AJ165" s="483"/>
      <c r="AK165" s="12"/>
    </row>
    <row r="166" spans="1:37" s="173" customFormat="1" ht="17.25" customHeight="1">
      <c r="A166" s="214"/>
      <c r="B166" s="89"/>
      <c r="C166" s="89"/>
      <c r="D166" s="215" t="s">
        <v>57</v>
      </c>
      <c r="E166" s="215" t="s">
        <v>58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622"/>
      <c r="AH166" s="622"/>
      <c r="AI166" s="622"/>
      <c r="AJ166" s="622"/>
      <c r="AK166" s="214"/>
    </row>
    <row r="167" spans="1:37" ht="12.75">
      <c r="A167" s="12"/>
      <c r="B167" s="34"/>
      <c r="C167" s="34"/>
      <c r="D167" s="130" t="s">
        <v>59</v>
      </c>
      <c r="E167" s="130" t="s">
        <v>60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12"/>
    </row>
    <row r="168" spans="1:37" s="179" customFormat="1" ht="12.75" customHeight="1">
      <c r="A168" s="236"/>
      <c r="B168" s="90"/>
      <c r="C168" s="90"/>
      <c r="D168" s="153"/>
      <c r="E168" s="135" t="s">
        <v>61</v>
      </c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236"/>
    </row>
    <row r="169" spans="1:37" ht="12.75">
      <c r="A169" s="12"/>
      <c r="B169" s="34"/>
      <c r="C169" s="34"/>
      <c r="D169" s="604" t="s">
        <v>17</v>
      </c>
      <c r="E169" s="605"/>
      <c r="F169" s="616" t="s">
        <v>19</v>
      </c>
      <c r="G169" s="617"/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7"/>
      <c r="S169" s="617"/>
      <c r="T169" s="617"/>
      <c r="U169" s="617"/>
      <c r="V169" s="617"/>
      <c r="W169" s="617"/>
      <c r="X169" s="617"/>
      <c r="Y169" s="617"/>
      <c r="Z169" s="618"/>
      <c r="AA169" s="538" t="s">
        <v>18</v>
      </c>
      <c r="AB169" s="539"/>
      <c r="AC169" s="539"/>
      <c r="AD169" s="539"/>
      <c r="AE169" s="539"/>
      <c r="AF169" s="539"/>
      <c r="AG169" s="539"/>
      <c r="AH169" s="539"/>
      <c r="AI169" s="539"/>
      <c r="AJ169" s="540"/>
      <c r="AK169" s="12"/>
    </row>
    <row r="170" spans="1:37" ht="12.75">
      <c r="A170" s="12"/>
      <c r="B170" s="34"/>
      <c r="C170" s="34"/>
      <c r="D170" s="623"/>
      <c r="E170" s="624"/>
      <c r="F170" s="619"/>
      <c r="G170" s="620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  <c r="V170" s="620"/>
      <c r="W170" s="620"/>
      <c r="X170" s="620"/>
      <c r="Y170" s="620"/>
      <c r="Z170" s="621"/>
      <c r="AA170" s="510" t="s">
        <v>53</v>
      </c>
      <c r="AB170" s="511"/>
      <c r="AC170" s="511"/>
      <c r="AD170" s="511"/>
      <c r="AE170" s="541"/>
      <c r="AF170" s="510" t="s">
        <v>54</v>
      </c>
      <c r="AG170" s="511"/>
      <c r="AH170" s="511"/>
      <c r="AI170" s="511"/>
      <c r="AJ170" s="512"/>
      <c r="AK170" s="12"/>
    </row>
    <row r="171" spans="1:37" ht="18" customHeight="1">
      <c r="A171" s="12"/>
      <c r="B171" s="34"/>
      <c r="C171" s="34"/>
      <c r="D171" s="623">
        <v>1</v>
      </c>
      <c r="E171" s="578"/>
      <c r="F171" s="124" t="s">
        <v>261</v>
      </c>
      <c r="G171" s="127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6"/>
      <c r="AA171" s="460"/>
      <c r="AB171" s="461"/>
      <c r="AC171" s="461"/>
      <c r="AD171" s="461"/>
      <c r="AE171" s="462"/>
      <c r="AF171" s="510"/>
      <c r="AG171" s="511"/>
      <c r="AH171" s="511"/>
      <c r="AI171" s="511"/>
      <c r="AJ171" s="512"/>
      <c r="AK171" s="12"/>
    </row>
    <row r="172" spans="1:37" ht="18" customHeight="1">
      <c r="A172" s="12"/>
      <c r="B172" s="34"/>
      <c r="C172" s="34"/>
      <c r="D172" s="503">
        <v>2</v>
      </c>
      <c r="E172" s="511"/>
      <c r="F172" s="124" t="s">
        <v>384</v>
      </c>
      <c r="G172" s="127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6"/>
      <c r="AA172" s="460"/>
      <c r="AB172" s="461"/>
      <c r="AC172" s="461"/>
      <c r="AD172" s="461"/>
      <c r="AE172" s="462"/>
      <c r="AF172" s="510"/>
      <c r="AG172" s="511"/>
      <c r="AH172" s="511"/>
      <c r="AI172" s="511"/>
      <c r="AJ172" s="512"/>
      <c r="AK172" s="12"/>
    </row>
    <row r="173" spans="1:37" ht="18" customHeight="1">
      <c r="A173" s="12"/>
      <c r="B173" s="34"/>
      <c r="C173" s="34"/>
      <c r="D173" s="503">
        <v>3</v>
      </c>
      <c r="E173" s="511"/>
      <c r="F173" s="91" t="s">
        <v>262</v>
      </c>
      <c r="G173" s="127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128"/>
      <c r="AA173" s="460"/>
      <c r="AB173" s="461"/>
      <c r="AC173" s="461"/>
      <c r="AD173" s="461"/>
      <c r="AE173" s="462"/>
      <c r="AF173" s="510"/>
      <c r="AG173" s="511"/>
      <c r="AH173" s="511"/>
      <c r="AI173" s="511"/>
      <c r="AJ173" s="512"/>
      <c r="AK173" s="12"/>
    </row>
    <row r="174" spans="1:37" ht="18" customHeight="1">
      <c r="A174" s="12"/>
      <c r="B174" s="34"/>
      <c r="C174" s="34"/>
      <c r="D174" s="503">
        <v>4</v>
      </c>
      <c r="E174" s="511"/>
      <c r="F174" s="91" t="s">
        <v>263</v>
      </c>
      <c r="G174" s="127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128"/>
      <c r="AA174" s="460"/>
      <c r="AB174" s="461"/>
      <c r="AC174" s="461"/>
      <c r="AD174" s="461"/>
      <c r="AE174" s="462"/>
      <c r="AF174" s="510"/>
      <c r="AG174" s="511"/>
      <c r="AH174" s="511"/>
      <c r="AI174" s="511"/>
      <c r="AJ174" s="512"/>
      <c r="AK174" s="12"/>
    </row>
    <row r="175" spans="1:37" ht="18" customHeight="1">
      <c r="A175" s="12"/>
      <c r="B175" s="34"/>
      <c r="C175" s="34"/>
      <c r="D175" s="503">
        <v>5</v>
      </c>
      <c r="E175" s="511"/>
      <c r="F175" s="91" t="s">
        <v>264</v>
      </c>
      <c r="G175" s="127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128"/>
      <c r="AA175" s="460"/>
      <c r="AB175" s="461"/>
      <c r="AC175" s="461"/>
      <c r="AD175" s="461"/>
      <c r="AE175" s="462"/>
      <c r="AF175" s="510"/>
      <c r="AG175" s="511"/>
      <c r="AH175" s="511"/>
      <c r="AI175" s="511"/>
      <c r="AJ175" s="512"/>
      <c r="AK175" s="12"/>
    </row>
    <row r="176" spans="1:37" ht="18" customHeight="1">
      <c r="A176" s="12"/>
      <c r="B176" s="34"/>
      <c r="C176" s="34"/>
      <c r="D176" s="503">
        <v>6</v>
      </c>
      <c r="E176" s="511"/>
      <c r="F176" s="91" t="s">
        <v>265</v>
      </c>
      <c r="G176" s="127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128"/>
      <c r="AA176" s="460"/>
      <c r="AB176" s="461"/>
      <c r="AC176" s="461"/>
      <c r="AD176" s="461"/>
      <c r="AE176" s="462"/>
      <c r="AF176" s="510"/>
      <c r="AG176" s="511"/>
      <c r="AH176" s="511"/>
      <c r="AI176" s="511"/>
      <c r="AJ176" s="512"/>
      <c r="AK176" s="12"/>
    </row>
    <row r="177" spans="1:37" ht="18" customHeight="1">
      <c r="A177" s="12"/>
      <c r="B177" s="34"/>
      <c r="C177" s="34"/>
      <c r="D177" s="503">
        <v>7</v>
      </c>
      <c r="E177" s="511"/>
      <c r="F177" s="91" t="s">
        <v>266</v>
      </c>
      <c r="G177" s="127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128"/>
      <c r="AA177" s="460"/>
      <c r="AB177" s="461"/>
      <c r="AC177" s="461"/>
      <c r="AD177" s="461"/>
      <c r="AE177" s="462"/>
      <c r="AF177" s="613"/>
      <c r="AG177" s="614"/>
      <c r="AH177" s="614"/>
      <c r="AI177" s="614"/>
      <c r="AJ177" s="615"/>
      <c r="AK177" s="12"/>
    </row>
    <row r="178" spans="1:37" ht="18" customHeight="1">
      <c r="A178" s="12"/>
      <c r="B178" s="34"/>
      <c r="C178" s="34"/>
      <c r="D178" s="503">
        <v>8</v>
      </c>
      <c r="E178" s="511"/>
      <c r="F178" s="91" t="s">
        <v>62</v>
      </c>
      <c r="G178" s="127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128"/>
      <c r="AA178" s="460"/>
      <c r="AB178" s="461"/>
      <c r="AC178" s="461"/>
      <c r="AD178" s="461"/>
      <c r="AE178" s="462"/>
      <c r="AF178" s="510"/>
      <c r="AG178" s="511"/>
      <c r="AH178" s="511"/>
      <c r="AI178" s="511"/>
      <c r="AJ178" s="512"/>
      <c r="AK178" s="12"/>
    </row>
    <row r="179" spans="1:37" ht="18" customHeight="1">
      <c r="A179" s="12"/>
      <c r="B179" s="34"/>
      <c r="C179" s="34"/>
      <c r="D179" s="503">
        <v>9</v>
      </c>
      <c r="E179" s="504"/>
      <c r="F179" s="91" t="s">
        <v>63</v>
      </c>
      <c r="G179" s="127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128"/>
      <c r="AA179" s="460"/>
      <c r="AB179" s="509"/>
      <c r="AC179" s="509"/>
      <c r="AD179" s="509"/>
      <c r="AE179" s="504"/>
      <c r="AF179" s="510"/>
      <c r="AG179" s="511"/>
      <c r="AH179" s="511"/>
      <c r="AI179" s="511"/>
      <c r="AJ179" s="512"/>
      <c r="AK179" s="12"/>
    </row>
    <row r="180" spans="1:37" ht="10.5" customHeight="1">
      <c r="A180" s="12"/>
      <c r="B180" s="34"/>
      <c r="C180" s="34"/>
      <c r="D180" s="502">
        <v>10</v>
      </c>
      <c r="E180" s="394"/>
      <c r="F180" s="68" t="s">
        <v>385</v>
      </c>
      <c r="G180" s="120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70"/>
      <c r="AA180" s="360"/>
      <c r="AB180" s="336"/>
      <c r="AC180" s="336"/>
      <c r="AD180" s="336"/>
      <c r="AE180" s="394"/>
      <c r="AF180" s="475"/>
      <c r="AG180" s="476"/>
      <c r="AH180" s="476"/>
      <c r="AI180" s="476"/>
      <c r="AJ180" s="477"/>
      <c r="AK180" s="12"/>
    </row>
    <row r="181" spans="1:37" ht="10.5" customHeight="1">
      <c r="A181" s="12"/>
      <c r="B181" s="34"/>
      <c r="C181" s="34"/>
      <c r="D181" s="411"/>
      <c r="E181" s="397"/>
      <c r="F181" s="93" t="s">
        <v>386</v>
      </c>
      <c r="G181" s="31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129"/>
      <c r="AA181" s="395"/>
      <c r="AB181" s="396"/>
      <c r="AC181" s="396"/>
      <c r="AD181" s="396"/>
      <c r="AE181" s="397"/>
      <c r="AF181" s="395"/>
      <c r="AG181" s="396"/>
      <c r="AH181" s="396"/>
      <c r="AI181" s="396"/>
      <c r="AJ181" s="446"/>
      <c r="AK181" s="12"/>
    </row>
    <row r="182" spans="1:37" ht="18" customHeight="1">
      <c r="A182" s="12"/>
      <c r="B182" s="34"/>
      <c r="C182" s="34"/>
      <c r="D182" s="587">
        <v>11</v>
      </c>
      <c r="E182" s="588"/>
      <c r="F182" s="95" t="s">
        <v>64</v>
      </c>
      <c r="G182" s="132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133"/>
      <c r="AA182" s="472">
        <f>SUM(AA171:AE181)</f>
        <v>0</v>
      </c>
      <c r="AB182" s="473"/>
      <c r="AC182" s="473"/>
      <c r="AD182" s="473"/>
      <c r="AE182" s="474"/>
      <c r="AF182" s="602"/>
      <c r="AG182" s="588"/>
      <c r="AH182" s="588"/>
      <c r="AI182" s="588"/>
      <c r="AJ182" s="603"/>
      <c r="AK182" s="12"/>
    </row>
    <row r="183" spans="1:37" s="173" customFormat="1" ht="18" customHeight="1">
      <c r="A183" s="214"/>
      <c r="B183" s="89"/>
      <c r="C183" s="89"/>
      <c r="D183" s="134" t="s">
        <v>65</v>
      </c>
      <c r="E183" s="134" t="s">
        <v>66</v>
      </c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214"/>
    </row>
    <row r="184" spans="1:37" s="179" customFormat="1" ht="12.75">
      <c r="A184" s="236"/>
      <c r="B184" s="90"/>
      <c r="C184" s="90"/>
      <c r="D184" s="153"/>
      <c r="E184" s="135" t="s">
        <v>67</v>
      </c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236"/>
    </row>
    <row r="185" spans="1:37" ht="9" customHeight="1">
      <c r="A185" s="12"/>
      <c r="B185" s="34"/>
      <c r="C185" s="34"/>
      <c r="D185" s="604">
        <v>12</v>
      </c>
      <c r="E185" s="605"/>
      <c r="F185" s="44" t="s">
        <v>68</v>
      </c>
      <c r="G185" s="123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610"/>
      <c r="AB185" s="611"/>
      <c r="AC185" s="611"/>
      <c r="AD185" s="611"/>
      <c r="AE185" s="612"/>
      <c r="AF185" s="385"/>
      <c r="AG185" s="386"/>
      <c r="AH185" s="386"/>
      <c r="AI185" s="386"/>
      <c r="AJ185" s="387"/>
      <c r="AK185" s="12"/>
    </row>
    <row r="186" spans="1:37" ht="9" customHeight="1">
      <c r="A186" s="12"/>
      <c r="B186" s="34"/>
      <c r="C186" s="34"/>
      <c r="D186" s="606"/>
      <c r="E186" s="607"/>
      <c r="F186" s="62" t="s">
        <v>69</v>
      </c>
      <c r="G186" s="1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484"/>
      <c r="AB186" s="485"/>
      <c r="AC186" s="485"/>
      <c r="AD186" s="485"/>
      <c r="AE186" s="486"/>
      <c r="AF186" s="367"/>
      <c r="AG186" s="358"/>
      <c r="AH186" s="358"/>
      <c r="AI186" s="358"/>
      <c r="AJ186" s="359"/>
      <c r="AK186" s="12"/>
    </row>
    <row r="187" spans="1:37" ht="9" customHeight="1">
      <c r="A187" s="12"/>
      <c r="B187" s="34"/>
      <c r="C187" s="34"/>
      <c r="D187" s="606"/>
      <c r="E187" s="607"/>
      <c r="F187" s="62" t="s">
        <v>70</v>
      </c>
      <c r="G187" s="121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484"/>
      <c r="AB187" s="485"/>
      <c r="AC187" s="485"/>
      <c r="AD187" s="485"/>
      <c r="AE187" s="486"/>
      <c r="AF187" s="367"/>
      <c r="AG187" s="358"/>
      <c r="AH187" s="358"/>
      <c r="AI187" s="358"/>
      <c r="AJ187" s="359"/>
      <c r="AK187" s="12"/>
    </row>
    <row r="188" spans="1:37" ht="9" customHeight="1">
      <c r="A188" s="12"/>
      <c r="B188" s="34"/>
      <c r="C188" s="34"/>
      <c r="D188" s="606"/>
      <c r="E188" s="607"/>
      <c r="F188" s="62" t="s">
        <v>71</v>
      </c>
      <c r="G188" s="1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484"/>
      <c r="AB188" s="485"/>
      <c r="AC188" s="485"/>
      <c r="AD188" s="485"/>
      <c r="AE188" s="486"/>
      <c r="AF188" s="367"/>
      <c r="AG188" s="358"/>
      <c r="AH188" s="358"/>
      <c r="AI188" s="358"/>
      <c r="AJ188" s="359"/>
      <c r="AK188" s="12"/>
    </row>
    <row r="189" spans="1:37" ht="9" customHeight="1">
      <c r="A189" s="12"/>
      <c r="B189" s="34"/>
      <c r="C189" s="34"/>
      <c r="D189" s="606"/>
      <c r="E189" s="607"/>
      <c r="F189" s="62" t="s">
        <v>72</v>
      </c>
      <c r="G189" s="1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484"/>
      <c r="AB189" s="485"/>
      <c r="AC189" s="485"/>
      <c r="AD189" s="485"/>
      <c r="AE189" s="486"/>
      <c r="AF189" s="367"/>
      <c r="AG189" s="358"/>
      <c r="AH189" s="358"/>
      <c r="AI189" s="358"/>
      <c r="AJ189" s="359"/>
      <c r="AK189" s="12"/>
    </row>
    <row r="190" spans="1:37" ht="9" customHeight="1">
      <c r="A190" s="12"/>
      <c r="B190" s="34"/>
      <c r="C190" s="34"/>
      <c r="D190" s="606"/>
      <c r="E190" s="607"/>
      <c r="F190" s="62" t="s">
        <v>73</v>
      </c>
      <c r="G190" s="1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484"/>
      <c r="AB190" s="485"/>
      <c r="AC190" s="485"/>
      <c r="AD190" s="485"/>
      <c r="AE190" s="486"/>
      <c r="AF190" s="367"/>
      <c r="AG190" s="358"/>
      <c r="AH190" s="358"/>
      <c r="AI190" s="358"/>
      <c r="AJ190" s="359"/>
      <c r="AK190" s="12"/>
    </row>
    <row r="191" spans="1:37" ht="12" customHeight="1">
      <c r="A191" s="12"/>
      <c r="B191" s="34"/>
      <c r="C191" s="34"/>
      <c r="D191" s="608"/>
      <c r="E191" s="609"/>
      <c r="F191" s="61" t="s">
        <v>74</v>
      </c>
      <c r="G191" s="122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487"/>
      <c r="AB191" s="488"/>
      <c r="AC191" s="488"/>
      <c r="AD191" s="488"/>
      <c r="AE191" s="489"/>
      <c r="AF191" s="388"/>
      <c r="AG191" s="378"/>
      <c r="AH191" s="378"/>
      <c r="AI191" s="378"/>
      <c r="AJ191" s="379"/>
      <c r="AK191" s="12"/>
    </row>
    <row r="192" spans="1:37" ht="18" customHeight="1">
      <c r="A192" s="12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160">
        <v>3</v>
      </c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12"/>
    </row>
    <row r="193" spans="1:37" ht="12.75">
      <c r="A193" s="12"/>
      <c r="B193" s="30"/>
      <c r="C193" s="30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12"/>
    </row>
    <row r="194" spans="1:37" ht="12.75">
      <c r="A194" s="12"/>
      <c r="B194" s="211" t="s">
        <v>75</v>
      </c>
      <c r="C194" s="211" t="s">
        <v>76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12"/>
    </row>
    <row r="195" spans="1:37" ht="12.75">
      <c r="A195" s="12"/>
      <c r="B195" s="34"/>
      <c r="C195" s="211" t="s">
        <v>77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12"/>
    </row>
    <row r="196" spans="1:37" ht="12.75">
      <c r="A196" s="12"/>
      <c r="B196" s="34"/>
      <c r="C196" s="212" t="s">
        <v>78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12"/>
    </row>
    <row r="197" spans="1:37" ht="15.75" customHeight="1">
      <c r="A197" s="12"/>
      <c r="B197" s="130" t="s">
        <v>59</v>
      </c>
      <c r="C197" s="134" t="s">
        <v>79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12"/>
    </row>
    <row r="198" spans="1:37" ht="12.75">
      <c r="A198" s="12"/>
      <c r="B198" s="130"/>
      <c r="C198" s="135" t="s">
        <v>80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12"/>
    </row>
    <row r="199" spans="1:37" ht="12.75">
      <c r="A199" s="12"/>
      <c r="B199" s="463" t="s">
        <v>17</v>
      </c>
      <c r="C199" s="464"/>
      <c r="D199" s="592" t="s">
        <v>19</v>
      </c>
      <c r="E199" s="593"/>
      <c r="F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4"/>
      <c r="Y199" s="589" t="s">
        <v>18</v>
      </c>
      <c r="Z199" s="590"/>
      <c r="AA199" s="590"/>
      <c r="AB199" s="590"/>
      <c r="AC199" s="590"/>
      <c r="AD199" s="590"/>
      <c r="AE199" s="590"/>
      <c r="AF199" s="590"/>
      <c r="AG199" s="590"/>
      <c r="AH199" s="591"/>
      <c r="AI199" s="34"/>
      <c r="AJ199" s="34"/>
      <c r="AK199" s="12"/>
    </row>
    <row r="200" spans="1:37" ht="12.75">
      <c r="A200" s="12"/>
      <c r="B200" s="465"/>
      <c r="C200" s="466"/>
      <c r="D200" s="595"/>
      <c r="E200" s="596"/>
      <c r="F200" s="596"/>
      <c r="G200" s="596"/>
      <c r="H200" s="596"/>
      <c r="I200" s="596"/>
      <c r="J200" s="596"/>
      <c r="K200" s="596"/>
      <c r="L200" s="596"/>
      <c r="M200" s="596"/>
      <c r="N200" s="596"/>
      <c r="O200" s="596"/>
      <c r="P200" s="596"/>
      <c r="Q200" s="596"/>
      <c r="R200" s="596"/>
      <c r="S200" s="596"/>
      <c r="T200" s="596"/>
      <c r="U200" s="596"/>
      <c r="V200" s="596"/>
      <c r="W200" s="596"/>
      <c r="X200" s="597"/>
      <c r="Y200" s="598" t="s">
        <v>53</v>
      </c>
      <c r="Z200" s="599"/>
      <c r="AA200" s="599"/>
      <c r="AB200" s="599"/>
      <c r="AC200" s="600"/>
      <c r="AD200" s="598" t="s">
        <v>54</v>
      </c>
      <c r="AE200" s="599"/>
      <c r="AF200" s="599"/>
      <c r="AG200" s="599"/>
      <c r="AH200" s="601"/>
      <c r="AI200" s="34"/>
      <c r="AJ200" s="34"/>
      <c r="AK200" s="12"/>
    </row>
    <row r="201" spans="1:37" ht="9" customHeight="1">
      <c r="A201" s="12"/>
      <c r="B201" s="497">
        <v>1</v>
      </c>
      <c r="C201" s="586"/>
      <c r="D201" s="267" t="s">
        <v>81</v>
      </c>
      <c r="E201" s="142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360"/>
      <c r="Z201" s="361"/>
      <c r="AA201" s="361"/>
      <c r="AB201" s="361"/>
      <c r="AC201" s="362"/>
      <c r="AD201" s="475"/>
      <c r="AE201" s="476"/>
      <c r="AF201" s="476"/>
      <c r="AG201" s="476"/>
      <c r="AH201" s="477"/>
      <c r="AI201" s="34"/>
      <c r="AJ201" s="34"/>
      <c r="AK201" s="12"/>
    </row>
    <row r="202" spans="1:37" ht="9" customHeight="1">
      <c r="A202" s="12"/>
      <c r="B202" s="497"/>
      <c r="C202" s="586"/>
      <c r="D202" s="267" t="s">
        <v>82</v>
      </c>
      <c r="E202" s="142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484"/>
      <c r="Z202" s="485"/>
      <c r="AA202" s="485"/>
      <c r="AB202" s="485"/>
      <c r="AC202" s="486"/>
      <c r="AD202" s="478"/>
      <c r="AE202" s="479"/>
      <c r="AF202" s="479"/>
      <c r="AG202" s="479"/>
      <c r="AH202" s="480"/>
      <c r="AI202" s="34"/>
      <c r="AJ202" s="34"/>
      <c r="AK202" s="12"/>
    </row>
    <row r="203" spans="1:37" ht="9" customHeight="1">
      <c r="A203" s="12"/>
      <c r="B203" s="497"/>
      <c r="C203" s="586"/>
      <c r="D203" s="267" t="s">
        <v>83</v>
      </c>
      <c r="E203" s="142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484"/>
      <c r="Z203" s="485"/>
      <c r="AA203" s="485"/>
      <c r="AB203" s="485"/>
      <c r="AC203" s="486"/>
      <c r="AD203" s="478"/>
      <c r="AE203" s="479"/>
      <c r="AF203" s="479"/>
      <c r="AG203" s="479"/>
      <c r="AH203" s="480"/>
      <c r="AI203" s="34"/>
      <c r="AJ203" s="34"/>
      <c r="AK203" s="12"/>
    </row>
    <row r="204" spans="1:37" ht="9" customHeight="1">
      <c r="A204" s="12"/>
      <c r="B204" s="465"/>
      <c r="C204" s="469"/>
      <c r="D204" s="267" t="s">
        <v>84</v>
      </c>
      <c r="E204" s="142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351"/>
      <c r="Z204" s="352"/>
      <c r="AA204" s="352"/>
      <c r="AB204" s="352"/>
      <c r="AC204" s="353"/>
      <c r="AD204" s="577"/>
      <c r="AE204" s="578"/>
      <c r="AF204" s="578"/>
      <c r="AG204" s="578"/>
      <c r="AH204" s="579"/>
      <c r="AI204" s="34"/>
      <c r="AJ204" s="34"/>
      <c r="AK204" s="12"/>
    </row>
    <row r="205" spans="1:37" ht="9" customHeight="1">
      <c r="A205" s="12"/>
      <c r="B205" s="467">
        <v>2</v>
      </c>
      <c r="C205" s="468"/>
      <c r="D205" s="268" t="s">
        <v>387</v>
      </c>
      <c r="E205" s="139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1"/>
      <c r="Y205" s="360"/>
      <c r="Z205" s="361"/>
      <c r="AA205" s="361"/>
      <c r="AB205" s="361"/>
      <c r="AC205" s="362"/>
      <c r="AD205" s="475"/>
      <c r="AE205" s="476"/>
      <c r="AF205" s="476"/>
      <c r="AG205" s="476"/>
      <c r="AH205" s="477"/>
      <c r="AI205" s="34"/>
      <c r="AJ205" s="34"/>
      <c r="AK205" s="12"/>
    </row>
    <row r="206" spans="1:37" ht="9" customHeight="1">
      <c r="A206" s="12"/>
      <c r="B206" s="497"/>
      <c r="C206" s="586"/>
      <c r="D206" s="267" t="s">
        <v>85</v>
      </c>
      <c r="E206" s="142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43"/>
      <c r="Y206" s="484"/>
      <c r="Z206" s="485"/>
      <c r="AA206" s="485"/>
      <c r="AB206" s="485"/>
      <c r="AC206" s="486"/>
      <c r="AD206" s="478"/>
      <c r="AE206" s="479"/>
      <c r="AF206" s="479"/>
      <c r="AG206" s="479"/>
      <c r="AH206" s="480"/>
      <c r="AI206" s="34"/>
      <c r="AJ206" s="34"/>
      <c r="AK206" s="12"/>
    </row>
    <row r="207" spans="1:37" ht="9" customHeight="1">
      <c r="A207" s="12"/>
      <c r="B207" s="465"/>
      <c r="C207" s="469"/>
      <c r="D207" s="261" t="s">
        <v>86</v>
      </c>
      <c r="E207" s="144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7"/>
      <c r="Y207" s="351"/>
      <c r="Z207" s="352"/>
      <c r="AA207" s="352"/>
      <c r="AB207" s="352"/>
      <c r="AC207" s="353"/>
      <c r="AD207" s="577"/>
      <c r="AE207" s="578"/>
      <c r="AF207" s="578"/>
      <c r="AG207" s="578"/>
      <c r="AH207" s="579"/>
      <c r="AI207" s="34"/>
      <c r="AJ207" s="34"/>
      <c r="AK207" s="12"/>
    </row>
    <row r="208" spans="1:37" ht="9" customHeight="1">
      <c r="A208" s="12"/>
      <c r="B208" s="467">
        <v>3</v>
      </c>
      <c r="C208" s="468"/>
      <c r="D208" s="267" t="s">
        <v>87</v>
      </c>
      <c r="E208" s="142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360"/>
      <c r="Z208" s="361"/>
      <c r="AA208" s="361"/>
      <c r="AB208" s="361"/>
      <c r="AC208" s="362"/>
      <c r="AD208" s="475"/>
      <c r="AE208" s="476"/>
      <c r="AF208" s="476"/>
      <c r="AG208" s="476"/>
      <c r="AH208" s="477"/>
      <c r="AI208" s="34"/>
      <c r="AJ208" s="34"/>
      <c r="AK208" s="12"/>
    </row>
    <row r="209" spans="1:37" ht="9" customHeight="1">
      <c r="A209" s="12"/>
      <c r="B209" s="497"/>
      <c r="C209" s="586"/>
      <c r="D209" s="267" t="s">
        <v>88</v>
      </c>
      <c r="E209" s="142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484"/>
      <c r="Z209" s="485"/>
      <c r="AA209" s="485"/>
      <c r="AB209" s="485"/>
      <c r="AC209" s="486"/>
      <c r="AD209" s="478"/>
      <c r="AE209" s="479"/>
      <c r="AF209" s="479"/>
      <c r="AG209" s="479"/>
      <c r="AH209" s="480"/>
      <c r="AI209" s="34"/>
      <c r="AJ209" s="34"/>
      <c r="AK209" s="12"/>
    </row>
    <row r="210" spans="1:37" ht="9" customHeight="1">
      <c r="A210" s="12"/>
      <c r="B210" s="465"/>
      <c r="C210" s="469"/>
      <c r="D210" s="267" t="s">
        <v>89</v>
      </c>
      <c r="E210" s="142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351"/>
      <c r="Z210" s="352"/>
      <c r="AA210" s="352"/>
      <c r="AB210" s="352"/>
      <c r="AC210" s="353"/>
      <c r="AD210" s="577"/>
      <c r="AE210" s="578"/>
      <c r="AF210" s="578"/>
      <c r="AG210" s="578"/>
      <c r="AH210" s="579"/>
      <c r="AI210" s="34"/>
      <c r="AJ210" s="34"/>
      <c r="AK210" s="12"/>
    </row>
    <row r="211" spans="1:37" ht="9" customHeight="1">
      <c r="A211" s="12"/>
      <c r="B211" s="467">
        <v>4</v>
      </c>
      <c r="C211" s="468"/>
      <c r="D211" s="268" t="s">
        <v>90</v>
      </c>
      <c r="E211" s="139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1"/>
      <c r="Y211" s="360"/>
      <c r="Z211" s="361"/>
      <c r="AA211" s="361"/>
      <c r="AB211" s="361"/>
      <c r="AC211" s="362"/>
      <c r="AD211" s="475"/>
      <c r="AE211" s="476"/>
      <c r="AF211" s="476"/>
      <c r="AG211" s="476"/>
      <c r="AH211" s="477"/>
      <c r="AI211" s="34"/>
      <c r="AJ211" s="34"/>
      <c r="AK211" s="12"/>
    </row>
    <row r="212" spans="1:37" ht="9" customHeight="1">
      <c r="A212" s="12"/>
      <c r="B212" s="497"/>
      <c r="C212" s="586"/>
      <c r="D212" s="267" t="s">
        <v>91</v>
      </c>
      <c r="E212" s="142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43"/>
      <c r="Y212" s="484"/>
      <c r="Z212" s="485"/>
      <c r="AA212" s="485"/>
      <c r="AB212" s="485"/>
      <c r="AC212" s="486"/>
      <c r="AD212" s="478"/>
      <c r="AE212" s="479"/>
      <c r="AF212" s="479"/>
      <c r="AG212" s="479"/>
      <c r="AH212" s="480"/>
      <c r="AI212" s="34"/>
      <c r="AJ212" s="34"/>
      <c r="AK212" s="12"/>
    </row>
    <row r="213" spans="1:37" ht="9" customHeight="1">
      <c r="A213" s="12"/>
      <c r="B213" s="465"/>
      <c r="C213" s="469"/>
      <c r="D213" s="261" t="s">
        <v>89</v>
      </c>
      <c r="E213" s="144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7"/>
      <c r="Y213" s="351"/>
      <c r="Z213" s="352"/>
      <c r="AA213" s="352"/>
      <c r="AB213" s="352"/>
      <c r="AC213" s="353"/>
      <c r="AD213" s="577"/>
      <c r="AE213" s="578"/>
      <c r="AF213" s="578"/>
      <c r="AG213" s="578"/>
      <c r="AH213" s="579"/>
      <c r="AI213" s="34"/>
      <c r="AJ213" s="34"/>
      <c r="AK213" s="12"/>
    </row>
    <row r="214" spans="1:37" ht="9" customHeight="1">
      <c r="A214" s="12"/>
      <c r="B214" s="467">
        <v>5</v>
      </c>
      <c r="C214" s="468"/>
      <c r="D214" s="267" t="s">
        <v>92</v>
      </c>
      <c r="E214" s="142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360"/>
      <c r="Z214" s="361"/>
      <c r="AA214" s="361"/>
      <c r="AB214" s="361"/>
      <c r="AC214" s="362"/>
      <c r="AD214" s="475"/>
      <c r="AE214" s="476"/>
      <c r="AF214" s="476"/>
      <c r="AG214" s="476"/>
      <c r="AH214" s="477"/>
      <c r="AI214" s="34"/>
      <c r="AJ214" s="34"/>
      <c r="AK214" s="12"/>
    </row>
    <row r="215" spans="1:37" ht="9" customHeight="1">
      <c r="A215" s="12"/>
      <c r="B215" s="497"/>
      <c r="C215" s="586"/>
      <c r="D215" s="267" t="s">
        <v>93</v>
      </c>
      <c r="E215" s="142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484"/>
      <c r="Z215" s="485"/>
      <c r="AA215" s="485"/>
      <c r="AB215" s="485"/>
      <c r="AC215" s="486"/>
      <c r="AD215" s="478"/>
      <c r="AE215" s="479"/>
      <c r="AF215" s="479"/>
      <c r="AG215" s="479"/>
      <c r="AH215" s="480"/>
      <c r="AI215" s="34"/>
      <c r="AJ215" s="34"/>
      <c r="AK215" s="12"/>
    </row>
    <row r="216" spans="1:37" ht="9" customHeight="1">
      <c r="A216" s="12"/>
      <c r="B216" s="465"/>
      <c r="C216" s="469"/>
      <c r="D216" s="267" t="s">
        <v>94</v>
      </c>
      <c r="E216" s="142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351"/>
      <c r="Z216" s="352"/>
      <c r="AA216" s="352"/>
      <c r="AB216" s="352"/>
      <c r="AC216" s="353"/>
      <c r="AD216" s="577"/>
      <c r="AE216" s="578"/>
      <c r="AF216" s="578"/>
      <c r="AG216" s="578"/>
      <c r="AH216" s="579"/>
      <c r="AI216" s="34"/>
      <c r="AJ216" s="34"/>
      <c r="AK216" s="12"/>
    </row>
    <row r="217" spans="1:37" ht="10.5" customHeight="1">
      <c r="A217" s="12"/>
      <c r="B217" s="467">
        <v>6</v>
      </c>
      <c r="C217" s="468"/>
      <c r="D217" s="269" t="s">
        <v>95</v>
      </c>
      <c r="E217" s="139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1"/>
      <c r="Y217" s="360"/>
      <c r="Z217" s="361"/>
      <c r="AA217" s="361"/>
      <c r="AB217" s="361"/>
      <c r="AC217" s="362"/>
      <c r="AD217" s="475"/>
      <c r="AE217" s="476"/>
      <c r="AF217" s="476"/>
      <c r="AG217" s="476"/>
      <c r="AH217" s="477"/>
      <c r="AI217" s="34"/>
      <c r="AJ217" s="34"/>
      <c r="AK217" s="12"/>
    </row>
    <row r="218" spans="1:37" ht="10.5" customHeight="1">
      <c r="A218" s="12"/>
      <c r="B218" s="465"/>
      <c r="C218" s="469"/>
      <c r="D218" s="270" t="s">
        <v>96</v>
      </c>
      <c r="E218" s="144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7"/>
      <c r="Y218" s="351"/>
      <c r="Z218" s="352"/>
      <c r="AA218" s="352"/>
      <c r="AB218" s="352"/>
      <c r="AC218" s="353"/>
      <c r="AD218" s="577"/>
      <c r="AE218" s="578"/>
      <c r="AF218" s="578"/>
      <c r="AG218" s="578"/>
      <c r="AH218" s="579"/>
      <c r="AI218" s="34"/>
      <c r="AJ218" s="34"/>
      <c r="AK218" s="12"/>
    </row>
    <row r="219" spans="1:37" ht="9" customHeight="1">
      <c r="A219" s="12"/>
      <c r="B219" s="467">
        <v>7</v>
      </c>
      <c r="C219" s="468"/>
      <c r="D219" s="267" t="s">
        <v>97</v>
      </c>
      <c r="E219" s="142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360"/>
      <c r="Z219" s="361"/>
      <c r="AA219" s="361"/>
      <c r="AB219" s="361"/>
      <c r="AC219" s="362"/>
      <c r="AD219" s="475"/>
      <c r="AE219" s="476"/>
      <c r="AF219" s="476"/>
      <c r="AG219" s="476"/>
      <c r="AH219" s="477"/>
      <c r="AI219" s="34"/>
      <c r="AJ219" s="34"/>
      <c r="AK219" s="12"/>
    </row>
    <row r="220" spans="1:37" ht="9" customHeight="1">
      <c r="A220" s="12"/>
      <c r="B220" s="497"/>
      <c r="C220" s="586"/>
      <c r="D220" s="267" t="s">
        <v>98</v>
      </c>
      <c r="E220" s="142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484"/>
      <c r="Z220" s="485"/>
      <c r="AA220" s="485"/>
      <c r="AB220" s="485"/>
      <c r="AC220" s="486"/>
      <c r="AD220" s="478"/>
      <c r="AE220" s="479"/>
      <c r="AF220" s="479"/>
      <c r="AG220" s="479"/>
      <c r="AH220" s="480"/>
      <c r="AI220" s="34"/>
      <c r="AJ220" s="34"/>
      <c r="AK220" s="12"/>
    </row>
    <row r="221" spans="1:37" ht="9" customHeight="1">
      <c r="A221" s="12"/>
      <c r="B221" s="465"/>
      <c r="C221" s="469"/>
      <c r="D221" s="267" t="s">
        <v>89</v>
      </c>
      <c r="E221" s="142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351"/>
      <c r="Z221" s="352"/>
      <c r="AA221" s="352"/>
      <c r="AB221" s="352"/>
      <c r="AC221" s="353"/>
      <c r="AD221" s="577"/>
      <c r="AE221" s="578"/>
      <c r="AF221" s="578"/>
      <c r="AG221" s="578"/>
      <c r="AH221" s="579"/>
      <c r="AI221" s="34"/>
      <c r="AJ221" s="34"/>
      <c r="AK221" s="12"/>
    </row>
    <row r="222" spans="1:37" ht="10.5" customHeight="1">
      <c r="A222" s="12"/>
      <c r="B222" s="467">
        <v>8</v>
      </c>
      <c r="C222" s="468"/>
      <c r="D222" s="269" t="s">
        <v>99</v>
      </c>
      <c r="E222" s="139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1"/>
      <c r="Y222" s="360"/>
      <c r="Z222" s="361"/>
      <c r="AA222" s="361"/>
      <c r="AB222" s="361"/>
      <c r="AC222" s="362"/>
      <c r="AD222" s="475"/>
      <c r="AE222" s="476"/>
      <c r="AF222" s="476"/>
      <c r="AG222" s="476"/>
      <c r="AH222" s="477"/>
      <c r="AI222" s="34"/>
      <c r="AJ222" s="34"/>
      <c r="AK222" s="12"/>
    </row>
    <row r="223" spans="1:37" ht="10.5" customHeight="1">
      <c r="A223" s="12"/>
      <c r="B223" s="465"/>
      <c r="C223" s="469"/>
      <c r="D223" s="270" t="s">
        <v>319</v>
      </c>
      <c r="E223" s="144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7"/>
      <c r="Y223" s="351"/>
      <c r="Z223" s="352"/>
      <c r="AA223" s="352"/>
      <c r="AB223" s="352"/>
      <c r="AC223" s="353"/>
      <c r="AD223" s="577"/>
      <c r="AE223" s="578"/>
      <c r="AF223" s="578"/>
      <c r="AG223" s="578"/>
      <c r="AH223" s="579"/>
      <c r="AI223" s="34"/>
      <c r="AJ223" s="34"/>
      <c r="AK223" s="12"/>
    </row>
    <row r="224" spans="1:37" ht="10.5" customHeight="1">
      <c r="A224" s="12"/>
      <c r="B224" s="467">
        <v>9</v>
      </c>
      <c r="C224" s="468"/>
      <c r="D224" s="269" t="s">
        <v>101</v>
      </c>
      <c r="E224" s="139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1"/>
      <c r="Y224" s="240"/>
      <c r="Z224" s="241"/>
      <c r="AA224" s="241"/>
      <c r="AB224" s="241"/>
      <c r="AC224" s="242"/>
      <c r="AD224" s="243"/>
      <c r="AE224" s="166"/>
      <c r="AF224" s="166"/>
      <c r="AG224" s="166"/>
      <c r="AH224" s="244"/>
      <c r="AI224" s="34"/>
      <c r="AJ224" s="34"/>
      <c r="AK224" s="12"/>
    </row>
    <row r="225" spans="1:37" ht="10.5" customHeight="1">
      <c r="A225" s="12"/>
      <c r="B225" s="465"/>
      <c r="C225" s="469"/>
      <c r="D225" s="270" t="s">
        <v>100</v>
      </c>
      <c r="E225" s="144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7"/>
      <c r="Y225" s="240"/>
      <c r="Z225" s="241"/>
      <c r="AA225" s="241"/>
      <c r="AB225" s="241"/>
      <c r="AC225" s="242"/>
      <c r="AD225" s="243"/>
      <c r="AE225" s="166"/>
      <c r="AF225" s="166"/>
      <c r="AG225" s="166"/>
      <c r="AH225" s="244"/>
      <c r="AI225" s="34"/>
      <c r="AJ225" s="34"/>
      <c r="AK225" s="12"/>
    </row>
    <row r="226" spans="1:37" ht="10.5" customHeight="1">
      <c r="A226" s="12"/>
      <c r="B226" s="467">
        <v>10</v>
      </c>
      <c r="C226" s="468"/>
      <c r="D226" s="793" t="s">
        <v>320</v>
      </c>
      <c r="E226" s="794"/>
      <c r="F226" s="794"/>
      <c r="G226" s="794"/>
      <c r="H226" s="794"/>
      <c r="I226" s="794"/>
      <c r="J226" s="794"/>
      <c r="K226" s="794"/>
      <c r="L226" s="794"/>
      <c r="M226" s="794"/>
      <c r="N226" s="794"/>
      <c r="O226" s="794"/>
      <c r="P226" s="794"/>
      <c r="Q226" s="794"/>
      <c r="R226" s="794"/>
      <c r="S226" s="794"/>
      <c r="T226" s="794"/>
      <c r="U226" s="794"/>
      <c r="V226" s="794"/>
      <c r="W226" s="794"/>
      <c r="X226" s="795"/>
      <c r="Y226" s="240"/>
      <c r="Z226" s="241"/>
      <c r="AA226" s="241"/>
      <c r="AB226" s="241"/>
      <c r="AC226" s="242"/>
      <c r="AD226" s="243"/>
      <c r="AE226" s="166"/>
      <c r="AF226" s="166"/>
      <c r="AG226" s="166"/>
      <c r="AH226" s="244"/>
      <c r="AI226" s="34"/>
      <c r="AJ226" s="34"/>
      <c r="AK226" s="12"/>
    </row>
    <row r="227" spans="1:37" ht="10.5" customHeight="1">
      <c r="A227" s="12"/>
      <c r="B227" s="465"/>
      <c r="C227" s="469"/>
      <c r="D227" s="804" t="s">
        <v>96</v>
      </c>
      <c r="E227" s="762"/>
      <c r="F227" s="762"/>
      <c r="G227" s="762"/>
      <c r="H227" s="762"/>
      <c r="I227" s="762"/>
      <c r="J227" s="762"/>
      <c r="K227" s="762"/>
      <c r="L227" s="762"/>
      <c r="M227" s="762"/>
      <c r="N227" s="762"/>
      <c r="O227" s="762"/>
      <c r="P227" s="762"/>
      <c r="Q227" s="762"/>
      <c r="R227" s="762"/>
      <c r="S227" s="762"/>
      <c r="T227" s="762"/>
      <c r="U227" s="762"/>
      <c r="V227" s="762"/>
      <c r="W227" s="762"/>
      <c r="X227" s="763"/>
      <c r="Y227" s="240"/>
      <c r="Z227" s="241"/>
      <c r="AA227" s="241"/>
      <c r="AB227" s="241"/>
      <c r="AC227" s="242"/>
      <c r="AD227" s="243"/>
      <c r="AE227" s="166"/>
      <c r="AF227" s="166"/>
      <c r="AG227" s="166"/>
      <c r="AH227" s="244"/>
      <c r="AI227" s="34"/>
      <c r="AJ227" s="34"/>
      <c r="AK227" s="12"/>
    </row>
    <row r="228" spans="1:37" ht="10.5" customHeight="1">
      <c r="A228" s="12"/>
      <c r="B228" s="467">
        <v>11</v>
      </c>
      <c r="C228" s="468"/>
      <c r="D228" s="793" t="s">
        <v>321</v>
      </c>
      <c r="E228" s="794"/>
      <c r="F228" s="794"/>
      <c r="G228" s="794"/>
      <c r="H228" s="794"/>
      <c r="I228" s="794"/>
      <c r="J228" s="794"/>
      <c r="K228" s="794"/>
      <c r="L228" s="794"/>
      <c r="M228" s="794"/>
      <c r="N228" s="794"/>
      <c r="O228" s="794"/>
      <c r="P228" s="794"/>
      <c r="Q228" s="794"/>
      <c r="R228" s="794"/>
      <c r="S228" s="794"/>
      <c r="T228" s="794"/>
      <c r="U228" s="794"/>
      <c r="V228" s="794"/>
      <c r="W228" s="794"/>
      <c r="X228" s="795"/>
      <c r="Y228" s="360"/>
      <c r="Z228" s="361"/>
      <c r="AA228" s="361"/>
      <c r="AB228" s="361"/>
      <c r="AC228" s="362"/>
      <c r="AD228" s="475"/>
      <c r="AE228" s="476"/>
      <c r="AF228" s="476"/>
      <c r="AG228" s="476"/>
      <c r="AH228" s="477"/>
      <c r="AI228" s="34"/>
      <c r="AJ228" s="34"/>
      <c r="AK228" s="12"/>
    </row>
    <row r="229" spans="1:37" ht="10.5" customHeight="1">
      <c r="A229" s="12"/>
      <c r="B229" s="465"/>
      <c r="C229" s="469"/>
      <c r="D229" s="804" t="s">
        <v>322</v>
      </c>
      <c r="E229" s="762"/>
      <c r="F229" s="762"/>
      <c r="G229" s="762"/>
      <c r="H229" s="762"/>
      <c r="I229" s="762"/>
      <c r="J229" s="762"/>
      <c r="K229" s="762"/>
      <c r="L229" s="762"/>
      <c r="M229" s="762"/>
      <c r="N229" s="762"/>
      <c r="O229" s="762"/>
      <c r="P229" s="762"/>
      <c r="Q229" s="762"/>
      <c r="R229" s="762"/>
      <c r="S229" s="762"/>
      <c r="T229" s="762"/>
      <c r="U229" s="762"/>
      <c r="V229" s="762"/>
      <c r="W229" s="762"/>
      <c r="X229" s="763"/>
      <c r="Y229" s="351"/>
      <c r="Z229" s="352"/>
      <c r="AA229" s="352"/>
      <c r="AB229" s="352"/>
      <c r="AC229" s="353"/>
      <c r="AD229" s="577"/>
      <c r="AE229" s="578"/>
      <c r="AF229" s="578"/>
      <c r="AG229" s="578"/>
      <c r="AH229" s="579"/>
      <c r="AI229" s="34"/>
      <c r="AJ229" s="34"/>
      <c r="AK229" s="12"/>
    </row>
    <row r="230" spans="1:37" ht="9" customHeight="1">
      <c r="A230" s="12"/>
      <c r="B230" s="467">
        <v>12</v>
      </c>
      <c r="C230" s="468"/>
      <c r="D230" s="268" t="s">
        <v>102</v>
      </c>
      <c r="E230" s="139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1"/>
      <c r="Y230" s="360"/>
      <c r="Z230" s="361"/>
      <c r="AA230" s="361"/>
      <c r="AB230" s="361"/>
      <c r="AC230" s="362"/>
      <c r="AD230" s="475"/>
      <c r="AE230" s="476"/>
      <c r="AF230" s="476"/>
      <c r="AG230" s="476"/>
      <c r="AH230" s="477"/>
      <c r="AI230" s="34"/>
      <c r="AJ230" s="34"/>
      <c r="AK230" s="12"/>
    </row>
    <row r="231" spans="1:37" ht="9" customHeight="1">
      <c r="A231" s="12"/>
      <c r="B231" s="497"/>
      <c r="C231" s="586"/>
      <c r="D231" s="267" t="s">
        <v>103</v>
      </c>
      <c r="E231" s="142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43"/>
      <c r="Y231" s="484"/>
      <c r="Z231" s="485"/>
      <c r="AA231" s="485"/>
      <c r="AB231" s="485"/>
      <c r="AC231" s="486"/>
      <c r="AD231" s="478"/>
      <c r="AE231" s="479"/>
      <c r="AF231" s="479"/>
      <c r="AG231" s="479"/>
      <c r="AH231" s="480"/>
      <c r="AI231" s="34"/>
      <c r="AJ231" s="34"/>
      <c r="AK231" s="12"/>
    </row>
    <row r="232" spans="1:37" ht="11.25" customHeight="1">
      <c r="A232" s="12"/>
      <c r="B232" s="565"/>
      <c r="C232" s="566"/>
      <c r="D232" s="271" t="s">
        <v>104</v>
      </c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2"/>
      <c r="Y232" s="487"/>
      <c r="Z232" s="488"/>
      <c r="AA232" s="488"/>
      <c r="AB232" s="488"/>
      <c r="AC232" s="489"/>
      <c r="AD232" s="481"/>
      <c r="AE232" s="482"/>
      <c r="AF232" s="482"/>
      <c r="AG232" s="482"/>
      <c r="AH232" s="483"/>
      <c r="AI232" s="34"/>
      <c r="AJ232" s="34"/>
      <c r="AK232" s="12"/>
    </row>
    <row r="233" spans="1:37" ht="24.75" customHeight="1">
      <c r="A233" s="12"/>
      <c r="B233" s="130" t="s">
        <v>65</v>
      </c>
      <c r="C233" s="130" t="s">
        <v>105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12"/>
    </row>
    <row r="234" spans="1:37" ht="10.5" customHeight="1">
      <c r="A234" s="12"/>
      <c r="B234" s="463">
        <v>13</v>
      </c>
      <c r="C234" s="582"/>
      <c r="D234" s="73" t="s">
        <v>106</v>
      </c>
      <c r="E234" s="123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9"/>
      <c r="Y234" s="610"/>
      <c r="Z234" s="611"/>
      <c r="AA234" s="611"/>
      <c r="AB234" s="611"/>
      <c r="AC234" s="612"/>
      <c r="AD234" s="583"/>
      <c r="AE234" s="584"/>
      <c r="AF234" s="584"/>
      <c r="AG234" s="584"/>
      <c r="AH234" s="585"/>
      <c r="AI234" s="34"/>
      <c r="AJ234" s="34"/>
      <c r="AK234" s="12"/>
    </row>
    <row r="235" spans="1:37" ht="10.5" customHeight="1">
      <c r="A235" s="12"/>
      <c r="B235" s="465"/>
      <c r="C235" s="469"/>
      <c r="D235" s="65" t="s">
        <v>108</v>
      </c>
      <c r="E235" s="31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7"/>
      <c r="Y235" s="351"/>
      <c r="Z235" s="352"/>
      <c r="AA235" s="352"/>
      <c r="AB235" s="352"/>
      <c r="AC235" s="353"/>
      <c r="AD235" s="577"/>
      <c r="AE235" s="578"/>
      <c r="AF235" s="578"/>
      <c r="AG235" s="578"/>
      <c r="AH235" s="579"/>
      <c r="AI235" s="34"/>
      <c r="AJ235" s="34"/>
      <c r="AK235" s="12"/>
    </row>
    <row r="236" spans="1:37" ht="10.5" customHeight="1">
      <c r="A236" s="12"/>
      <c r="B236" s="467" t="s">
        <v>323</v>
      </c>
      <c r="C236" s="468"/>
      <c r="D236" s="119" t="s">
        <v>109</v>
      </c>
      <c r="E236" s="12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360"/>
      <c r="Z236" s="361"/>
      <c r="AA236" s="361"/>
      <c r="AB236" s="361"/>
      <c r="AC236" s="362"/>
      <c r="AD236" s="475"/>
      <c r="AE236" s="476"/>
      <c r="AF236" s="476"/>
      <c r="AG236" s="476"/>
      <c r="AH236" s="477"/>
      <c r="AI236" s="34"/>
      <c r="AJ236" s="34"/>
      <c r="AK236" s="12"/>
    </row>
    <row r="237" spans="1:37" ht="10.5" customHeight="1">
      <c r="A237" s="12"/>
      <c r="B237" s="465"/>
      <c r="C237" s="469"/>
      <c r="D237" s="72" t="s">
        <v>107</v>
      </c>
      <c r="E237" s="12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351"/>
      <c r="Z237" s="352"/>
      <c r="AA237" s="352"/>
      <c r="AB237" s="352"/>
      <c r="AC237" s="353"/>
      <c r="AD237" s="577"/>
      <c r="AE237" s="578"/>
      <c r="AF237" s="578"/>
      <c r="AG237" s="578"/>
      <c r="AH237" s="579"/>
      <c r="AI237" s="34"/>
      <c r="AJ237" s="34"/>
      <c r="AK237" s="12"/>
    </row>
    <row r="238" spans="1:37" ht="10.5" customHeight="1">
      <c r="A238" s="12"/>
      <c r="B238" s="467">
        <v>15</v>
      </c>
      <c r="C238" s="468"/>
      <c r="D238" s="71" t="s">
        <v>110</v>
      </c>
      <c r="E238" s="12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1"/>
      <c r="Y238" s="360"/>
      <c r="Z238" s="361"/>
      <c r="AA238" s="361"/>
      <c r="AB238" s="361"/>
      <c r="AC238" s="362"/>
      <c r="AD238" s="475"/>
      <c r="AE238" s="476"/>
      <c r="AF238" s="476"/>
      <c r="AG238" s="476"/>
      <c r="AH238" s="477"/>
      <c r="AI238" s="34"/>
      <c r="AJ238" s="34"/>
      <c r="AK238" s="12"/>
    </row>
    <row r="239" spans="1:37" ht="10.5" customHeight="1">
      <c r="A239" s="12"/>
      <c r="B239" s="465"/>
      <c r="C239" s="469"/>
      <c r="D239" s="74" t="s">
        <v>111</v>
      </c>
      <c r="E239" s="31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7"/>
      <c r="Y239" s="351"/>
      <c r="Z239" s="352"/>
      <c r="AA239" s="352"/>
      <c r="AB239" s="352"/>
      <c r="AC239" s="353"/>
      <c r="AD239" s="577"/>
      <c r="AE239" s="578"/>
      <c r="AF239" s="578"/>
      <c r="AG239" s="578"/>
      <c r="AH239" s="579"/>
      <c r="AI239" s="34"/>
      <c r="AJ239" s="34"/>
      <c r="AK239" s="12"/>
    </row>
    <row r="240" spans="1:37" ht="10.5" customHeight="1">
      <c r="A240" s="12"/>
      <c r="B240" s="467">
        <v>16</v>
      </c>
      <c r="C240" s="468"/>
      <c r="D240" s="119" t="s">
        <v>112</v>
      </c>
      <c r="E240" s="12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360"/>
      <c r="Z240" s="361"/>
      <c r="AA240" s="361"/>
      <c r="AB240" s="361"/>
      <c r="AC240" s="362"/>
      <c r="AD240" s="475"/>
      <c r="AE240" s="476"/>
      <c r="AF240" s="476"/>
      <c r="AG240" s="476"/>
      <c r="AH240" s="477"/>
      <c r="AI240" s="34"/>
      <c r="AJ240" s="34"/>
      <c r="AK240" s="12"/>
    </row>
    <row r="241" spans="1:37" ht="10.5" customHeight="1">
      <c r="A241" s="12"/>
      <c r="B241" s="465"/>
      <c r="C241" s="469"/>
      <c r="D241" s="72" t="s">
        <v>113</v>
      </c>
      <c r="E241" s="12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351"/>
      <c r="Z241" s="352"/>
      <c r="AA241" s="352"/>
      <c r="AB241" s="352"/>
      <c r="AC241" s="353"/>
      <c r="AD241" s="577"/>
      <c r="AE241" s="578"/>
      <c r="AF241" s="578"/>
      <c r="AG241" s="578"/>
      <c r="AH241" s="579"/>
      <c r="AI241" s="34"/>
      <c r="AJ241" s="34"/>
      <c r="AK241" s="12"/>
    </row>
    <row r="242" spans="1:37" ht="10.5" customHeight="1">
      <c r="A242" s="12"/>
      <c r="B242" s="467" t="s">
        <v>324</v>
      </c>
      <c r="C242" s="468"/>
      <c r="D242" s="71" t="s">
        <v>114</v>
      </c>
      <c r="E242" s="12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1"/>
      <c r="Y242" s="360"/>
      <c r="Z242" s="361"/>
      <c r="AA242" s="361"/>
      <c r="AB242" s="361"/>
      <c r="AC242" s="362"/>
      <c r="AD242" s="475"/>
      <c r="AE242" s="476"/>
      <c r="AF242" s="476"/>
      <c r="AG242" s="476"/>
      <c r="AH242" s="477"/>
      <c r="AI242" s="34"/>
      <c r="AJ242" s="34"/>
      <c r="AK242" s="12"/>
    </row>
    <row r="243" spans="1:37" ht="10.5" customHeight="1">
      <c r="A243" s="12"/>
      <c r="B243" s="465"/>
      <c r="C243" s="469"/>
      <c r="D243" s="74" t="s">
        <v>115</v>
      </c>
      <c r="E243" s="31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7"/>
      <c r="Y243" s="351"/>
      <c r="Z243" s="352"/>
      <c r="AA243" s="352"/>
      <c r="AB243" s="352"/>
      <c r="AC243" s="353"/>
      <c r="AD243" s="577"/>
      <c r="AE243" s="578"/>
      <c r="AF243" s="578"/>
      <c r="AG243" s="578"/>
      <c r="AH243" s="579"/>
      <c r="AI243" s="34"/>
      <c r="AJ243" s="34"/>
      <c r="AK243" s="12"/>
    </row>
    <row r="244" spans="1:37" ht="10.5" customHeight="1">
      <c r="A244" s="12"/>
      <c r="B244" s="467">
        <v>18</v>
      </c>
      <c r="C244" s="468"/>
      <c r="D244" s="119" t="s">
        <v>116</v>
      </c>
      <c r="E244" s="12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360"/>
      <c r="Z244" s="361"/>
      <c r="AA244" s="361"/>
      <c r="AB244" s="361"/>
      <c r="AC244" s="362"/>
      <c r="AD244" s="475"/>
      <c r="AE244" s="476"/>
      <c r="AF244" s="476"/>
      <c r="AG244" s="476"/>
      <c r="AH244" s="477"/>
      <c r="AI244" s="34"/>
      <c r="AJ244" s="34"/>
      <c r="AK244" s="12"/>
    </row>
    <row r="245" spans="1:37" ht="10.5" customHeight="1">
      <c r="A245" s="12"/>
      <c r="B245" s="565"/>
      <c r="C245" s="566"/>
      <c r="D245" s="84" t="s">
        <v>117</v>
      </c>
      <c r="E245" s="122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487"/>
      <c r="Z245" s="488"/>
      <c r="AA245" s="488"/>
      <c r="AB245" s="488"/>
      <c r="AC245" s="489"/>
      <c r="AD245" s="481"/>
      <c r="AE245" s="482"/>
      <c r="AF245" s="482"/>
      <c r="AG245" s="482"/>
      <c r="AH245" s="483"/>
      <c r="AI245" s="34"/>
      <c r="AJ245" s="34"/>
      <c r="AK245" s="12"/>
    </row>
    <row r="246" spans="1:37" ht="24.75" customHeight="1">
      <c r="A246" s="12"/>
      <c r="B246" s="30" t="s">
        <v>118</v>
      </c>
      <c r="C246" s="30" t="s">
        <v>119</v>
      </c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12"/>
    </row>
    <row r="247" spans="1:37" ht="9" customHeight="1">
      <c r="A247" s="12"/>
      <c r="B247" s="463">
        <v>19</v>
      </c>
      <c r="C247" s="464"/>
      <c r="D247" s="260" t="s">
        <v>120</v>
      </c>
      <c r="E247" s="272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9"/>
      <c r="Y247" s="610"/>
      <c r="Z247" s="611"/>
      <c r="AA247" s="611"/>
      <c r="AB247" s="611"/>
      <c r="AC247" s="612"/>
      <c r="AD247" s="583"/>
      <c r="AE247" s="584"/>
      <c r="AF247" s="584"/>
      <c r="AG247" s="584"/>
      <c r="AH247" s="585"/>
      <c r="AI247" s="34"/>
      <c r="AJ247" s="34"/>
      <c r="AK247" s="12"/>
    </row>
    <row r="248" spans="1:37" ht="9" customHeight="1">
      <c r="A248" s="12"/>
      <c r="B248" s="497"/>
      <c r="C248" s="498"/>
      <c r="D248" s="267" t="s">
        <v>121</v>
      </c>
      <c r="E248" s="142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43"/>
      <c r="Y248" s="484"/>
      <c r="Z248" s="485"/>
      <c r="AA248" s="485"/>
      <c r="AB248" s="485"/>
      <c r="AC248" s="486"/>
      <c r="AD248" s="478"/>
      <c r="AE248" s="479"/>
      <c r="AF248" s="479"/>
      <c r="AG248" s="479"/>
      <c r="AH248" s="480"/>
      <c r="AI248" s="34"/>
      <c r="AJ248" s="34"/>
      <c r="AK248" s="12"/>
    </row>
    <row r="249" spans="1:37" ht="9" customHeight="1">
      <c r="A249" s="12"/>
      <c r="B249" s="465"/>
      <c r="C249" s="466"/>
      <c r="D249" s="261" t="s">
        <v>122</v>
      </c>
      <c r="E249" s="144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7"/>
      <c r="Y249" s="351"/>
      <c r="Z249" s="352"/>
      <c r="AA249" s="352"/>
      <c r="AB249" s="352"/>
      <c r="AC249" s="353"/>
      <c r="AD249" s="577"/>
      <c r="AE249" s="578"/>
      <c r="AF249" s="578"/>
      <c r="AG249" s="578"/>
      <c r="AH249" s="579"/>
      <c r="AI249" s="34"/>
      <c r="AJ249" s="34"/>
      <c r="AK249" s="12"/>
    </row>
    <row r="250" spans="1:37" ht="10.5" customHeight="1">
      <c r="A250" s="12"/>
      <c r="B250" s="467">
        <v>20</v>
      </c>
      <c r="C250" s="499"/>
      <c r="D250" s="265" t="s">
        <v>123</v>
      </c>
      <c r="E250" s="142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360"/>
      <c r="Z250" s="361"/>
      <c r="AA250" s="361"/>
      <c r="AB250" s="361"/>
      <c r="AC250" s="362"/>
      <c r="AD250" s="475"/>
      <c r="AE250" s="476"/>
      <c r="AF250" s="476"/>
      <c r="AG250" s="476"/>
      <c r="AH250" s="477"/>
      <c r="AI250" s="34"/>
      <c r="AJ250" s="34"/>
      <c r="AK250" s="12"/>
    </row>
    <row r="251" spans="1:37" ht="10.5" customHeight="1">
      <c r="A251" s="12"/>
      <c r="B251" s="465"/>
      <c r="C251" s="466"/>
      <c r="D251" s="153" t="s">
        <v>124</v>
      </c>
      <c r="E251" s="142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351"/>
      <c r="Z251" s="352"/>
      <c r="AA251" s="352"/>
      <c r="AB251" s="352"/>
      <c r="AC251" s="353"/>
      <c r="AD251" s="577"/>
      <c r="AE251" s="578"/>
      <c r="AF251" s="578"/>
      <c r="AG251" s="578"/>
      <c r="AH251" s="579"/>
      <c r="AI251" s="34"/>
      <c r="AJ251" s="34"/>
      <c r="AK251" s="12"/>
    </row>
    <row r="252" spans="1:37" ht="9" customHeight="1">
      <c r="A252" s="12"/>
      <c r="B252" s="467" t="s">
        <v>325</v>
      </c>
      <c r="C252" s="499"/>
      <c r="D252" s="268" t="s">
        <v>388</v>
      </c>
      <c r="E252" s="139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1"/>
      <c r="Y252" s="360"/>
      <c r="Z252" s="361"/>
      <c r="AA252" s="361"/>
      <c r="AB252" s="361"/>
      <c r="AC252" s="362"/>
      <c r="AD252" s="475"/>
      <c r="AE252" s="476"/>
      <c r="AF252" s="476"/>
      <c r="AG252" s="476"/>
      <c r="AH252" s="477"/>
      <c r="AI252" s="34"/>
      <c r="AJ252" s="34"/>
      <c r="AK252" s="12"/>
    </row>
    <row r="253" spans="1:37" ht="9" customHeight="1">
      <c r="A253" s="12"/>
      <c r="B253" s="497"/>
      <c r="C253" s="498"/>
      <c r="D253" s="267" t="s">
        <v>125</v>
      </c>
      <c r="E253" s="142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43"/>
      <c r="Y253" s="484"/>
      <c r="Z253" s="485"/>
      <c r="AA253" s="485"/>
      <c r="AB253" s="485"/>
      <c r="AC253" s="486"/>
      <c r="AD253" s="478"/>
      <c r="AE253" s="479"/>
      <c r="AF253" s="479"/>
      <c r="AG253" s="479"/>
      <c r="AH253" s="480"/>
      <c r="AI253" s="34"/>
      <c r="AJ253" s="34"/>
      <c r="AK253" s="12"/>
    </row>
    <row r="254" spans="1:37" ht="9" customHeight="1">
      <c r="A254" s="12"/>
      <c r="B254" s="465"/>
      <c r="C254" s="466"/>
      <c r="D254" s="261" t="s">
        <v>126</v>
      </c>
      <c r="E254" s="144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7"/>
      <c r="Y254" s="351"/>
      <c r="Z254" s="352"/>
      <c r="AA254" s="352"/>
      <c r="AB254" s="352"/>
      <c r="AC254" s="353"/>
      <c r="AD254" s="577"/>
      <c r="AE254" s="578"/>
      <c r="AF254" s="578"/>
      <c r="AG254" s="578"/>
      <c r="AH254" s="579"/>
      <c r="AI254" s="34"/>
      <c r="AJ254" s="34"/>
      <c r="AK254" s="12"/>
    </row>
    <row r="255" spans="1:37" ht="9" customHeight="1">
      <c r="A255" s="11"/>
      <c r="B255" s="805">
        <v>22</v>
      </c>
      <c r="C255" s="806"/>
      <c r="D255" s="145" t="s">
        <v>110</v>
      </c>
      <c r="E255" s="142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360"/>
      <c r="Z255" s="361"/>
      <c r="AA255" s="361"/>
      <c r="AB255" s="361"/>
      <c r="AC255" s="362"/>
      <c r="AD255" s="475"/>
      <c r="AE255" s="476"/>
      <c r="AF255" s="476"/>
      <c r="AG255" s="476"/>
      <c r="AH255" s="477"/>
      <c r="AI255" s="33"/>
      <c r="AJ255" s="33"/>
      <c r="AK255" s="11"/>
    </row>
    <row r="256" spans="1:37" ht="9" customHeight="1">
      <c r="A256" s="11"/>
      <c r="B256" s="807"/>
      <c r="C256" s="808"/>
      <c r="D256" s="145" t="s">
        <v>127</v>
      </c>
      <c r="E256" s="142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484"/>
      <c r="Z256" s="485"/>
      <c r="AA256" s="485"/>
      <c r="AB256" s="485"/>
      <c r="AC256" s="486"/>
      <c r="AD256" s="478"/>
      <c r="AE256" s="479"/>
      <c r="AF256" s="479"/>
      <c r="AG256" s="479"/>
      <c r="AH256" s="480"/>
      <c r="AI256" s="33"/>
      <c r="AJ256" s="33"/>
      <c r="AK256" s="11"/>
    </row>
    <row r="257" spans="1:37" ht="9" customHeight="1">
      <c r="A257" s="11"/>
      <c r="B257" s="809"/>
      <c r="C257" s="810"/>
      <c r="D257" s="154" t="s">
        <v>128</v>
      </c>
      <c r="E257" s="150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487"/>
      <c r="Z257" s="488"/>
      <c r="AA257" s="488"/>
      <c r="AB257" s="488"/>
      <c r="AC257" s="489"/>
      <c r="AD257" s="481"/>
      <c r="AE257" s="482"/>
      <c r="AF257" s="482"/>
      <c r="AG257" s="482"/>
      <c r="AH257" s="483"/>
      <c r="AI257" s="33"/>
      <c r="AJ257" s="33"/>
      <c r="AK257" s="11"/>
    </row>
    <row r="258" spans="1:37" ht="24.75" customHeight="1">
      <c r="A258" s="11"/>
      <c r="B258" s="32" t="s">
        <v>129</v>
      </c>
      <c r="C258" s="32" t="s">
        <v>130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11"/>
    </row>
    <row r="259" spans="1:37" ht="10.5" customHeight="1">
      <c r="A259" s="11"/>
      <c r="B259" s="811">
        <v>23</v>
      </c>
      <c r="C259" s="812"/>
      <c r="D259" s="222" t="s">
        <v>131</v>
      </c>
      <c r="E259" s="123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7"/>
      <c r="Y259" s="610"/>
      <c r="Z259" s="611"/>
      <c r="AA259" s="611"/>
      <c r="AB259" s="611"/>
      <c r="AC259" s="612"/>
      <c r="AD259" s="583"/>
      <c r="AE259" s="584"/>
      <c r="AF259" s="584"/>
      <c r="AG259" s="584"/>
      <c r="AH259" s="585"/>
      <c r="AI259" s="33"/>
      <c r="AJ259" s="33"/>
      <c r="AK259" s="11"/>
    </row>
    <row r="260" spans="1:37" ht="10.5" customHeight="1">
      <c r="A260" s="11"/>
      <c r="B260" s="813"/>
      <c r="C260" s="814"/>
      <c r="D260" s="206" t="s">
        <v>132</v>
      </c>
      <c r="E260" s="31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7"/>
      <c r="Y260" s="351"/>
      <c r="Z260" s="352"/>
      <c r="AA260" s="352"/>
      <c r="AB260" s="352"/>
      <c r="AC260" s="353"/>
      <c r="AD260" s="577"/>
      <c r="AE260" s="578"/>
      <c r="AF260" s="578"/>
      <c r="AG260" s="578"/>
      <c r="AH260" s="579"/>
      <c r="AI260" s="33"/>
      <c r="AJ260" s="33"/>
      <c r="AK260" s="11"/>
    </row>
    <row r="261" spans="1:37" ht="10.5" customHeight="1">
      <c r="A261" s="11"/>
      <c r="B261" s="807">
        <v>24</v>
      </c>
      <c r="C261" s="815"/>
      <c r="D261" s="205" t="s">
        <v>133</v>
      </c>
      <c r="E261" s="121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360"/>
      <c r="Z261" s="361"/>
      <c r="AA261" s="361"/>
      <c r="AB261" s="361"/>
      <c r="AC261" s="362"/>
      <c r="AD261" s="475"/>
      <c r="AE261" s="476"/>
      <c r="AF261" s="476"/>
      <c r="AG261" s="476"/>
      <c r="AH261" s="477"/>
      <c r="AI261" s="33"/>
      <c r="AJ261" s="33"/>
      <c r="AK261" s="11"/>
    </row>
    <row r="262" spans="1:37" ht="39" customHeight="1">
      <c r="A262" s="11"/>
      <c r="B262" s="809"/>
      <c r="C262" s="816"/>
      <c r="D262" s="210" t="s">
        <v>134</v>
      </c>
      <c r="E262" s="122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487"/>
      <c r="Z262" s="488"/>
      <c r="AA262" s="488"/>
      <c r="AB262" s="488"/>
      <c r="AC262" s="489"/>
      <c r="AD262" s="481"/>
      <c r="AE262" s="482"/>
      <c r="AF262" s="482"/>
      <c r="AG262" s="482"/>
      <c r="AH262" s="483"/>
      <c r="AI262" s="33"/>
      <c r="AJ262" s="33"/>
      <c r="AK262" s="11"/>
    </row>
    <row r="263" spans="1:37" ht="12.75">
      <c r="A263" s="11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249">
        <v>4</v>
      </c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33"/>
      <c r="AJ263" s="33"/>
      <c r="AK263" s="11"/>
    </row>
    <row r="264" spans="1:37" ht="8.25" customHeight="1">
      <c r="A264" s="11"/>
      <c r="B264" s="33"/>
      <c r="C264" s="33"/>
      <c r="D264" s="172"/>
      <c r="E264" s="172"/>
      <c r="F264" s="232"/>
      <c r="G264" s="158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246"/>
      <c r="AB264" s="246"/>
      <c r="AC264" s="246"/>
      <c r="AD264" s="246"/>
      <c r="AE264" s="246"/>
      <c r="AF264" s="245"/>
      <c r="AG264" s="245"/>
      <c r="AH264" s="245"/>
      <c r="AI264" s="245"/>
      <c r="AJ264" s="245"/>
      <c r="AK264" s="11"/>
    </row>
    <row r="265" spans="1:37" ht="18" customHeight="1">
      <c r="A265" s="11"/>
      <c r="B265" s="33"/>
      <c r="C265" s="33"/>
      <c r="D265" s="32" t="s">
        <v>135</v>
      </c>
      <c r="E265" s="32" t="s">
        <v>136</v>
      </c>
      <c r="F265" s="33"/>
      <c r="G265" s="155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11"/>
    </row>
    <row r="266" spans="1:37" ht="10.5" customHeight="1">
      <c r="A266" s="11"/>
      <c r="B266" s="33"/>
      <c r="C266" s="33"/>
      <c r="D266" s="811">
        <v>25</v>
      </c>
      <c r="E266" s="812"/>
      <c r="F266" s="222" t="s">
        <v>137</v>
      </c>
      <c r="G266" s="123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7"/>
      <c r="AA266" s="610"/>
      <c r="AB266" s="611"/>
      <c r="AC266" s="611"/>
      <c r="AD266" s="611"/>
      <c r="AE266" s="612"/>
      <c r="AF266" s="583"/>
      <c r="AG266" s="584"/>
      <c r="AH266" s="584"/>
      <c r="AI266" s="584"/>
      <c r="AJ266" s="585"/>
      <c r="AK266" s="11"/>
    </row>
    <row r="267" spans="1:37" ht="10.5" customHeight="1">
      <c r="A267" s="11"/>
      <c r="B267" s="33"/>
      <c r="C267" s="33"/>
      <c r="D267" s="813"/>
      <c r="E267" s="814"/>
      <c r="F267" s="206" t="s">
        <v>138</v>
      </c>
      <c r="G267" s="31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7"/>
      <c r="AA267" s="351"/>
      <c r="AB267" s="352"/>
      <c r="AC267" s="352"/>
      <c r="AD267" s="352"/>
      <c r="AE267" s="353"/>
      <c r="AF267" s="577"/>
      <c r="AG267" s="578"/>
      <c r="AH267" s="578"/>
      <c r="AI267" s="578"/>
      <c r="AJ267" s="579"/>
      <c r="AK267" s="11"/>
    </row>
    <row r="268" spans="1:37" ht="10.5" customHeight="1">
      <c r="A268" s="11"/>
      <c r="B268" s="33"/>
      <c r="C268" s="33"/>
      <c r="D268" s="807">
        <v>26</v>
      </c>
      <c r="E268" s="815"/>
      <c r="F268" s="205" t="s">
        <v>139</v>
      </c>
      <c r="G268" s="121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360"/>
      <c r="AB268" s="361"/>
      <c r="AC268" s="361"/>
      <c r="AD268" s="361"/>
      <c r="AE268" s="362"/>
      <c r="AF268" s="475"/>
      <c r="AG268" s="476"/>
      <c r="AH268" s="476"/>
      <c r="AI268" s="476"/>
      <c r="AJ268" s="477"/>
      <c r="AK268" s="11"/>
    </row>
    <row r="269" spans="1:37" ht="10.5" customHeight="1">
      <c r="A269" s="11"/>
      <c r="B269" s="33"/>
      <c r="C269" s="33"/>
      <c r="D269" s="809"/>
      <c r="E269" s="816"/>
      <c r="F269" s="210" t="s">
        <v>140</v>
      </c>
      <c r="G269" s="122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487"/>
      <c r="AB269" s="488"/>
      <c r="AC269" s="488"/>
      <c r="AD269" s="488"/>
      <c r="AE269" s="489"/>
      <c r="AF269" s="481"/>
      <c r="AG269" s="482"/>
      <c r="AH269" s="482"/>
      <c r="AI269" s="482"/>
      <c r="AJ269" s="483"/>
      <c r="AK269" s="11"/>
    </row>
    <row r="270" spans="1:37" ht="18" customHeight="1">
      <c r="A270" s="11"/>
      <c r="B270" s="33"/>
      <c r="C270" s="33"/>
      <c r="D270" s="32" t="s">
        <v>316</v>
      </c>
      <c r="E270" s="32" t="s">
        <v>389</v>
      </c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11"/>
    </row>
    <row r="271" spans="1:37" s="173" customFormat="1" ht="10.5" customHeight="1">
      <c r="A271" s="174"/>
      <c r="B271" s="175"/>
      <c r="C271" s="175"/>
      <c r="D271" s="500">
        <v>27</v>
      </c>
      <c r="E271" s="501"/>
      <c r="F271" s="817" t="s">
        <v>294</v>
      </c>
      <c r="G271" s="818"/>
      <c r="H271" s="818"/>
      <c r="I271" s="818"/>
      <c r="J271" s="818"/>
      <c r="K271" s="818"/>
      <c r="L271" s="818"/>
      <c r="M271" s="818"/>
      <c r="N271" s="818"/>
      <c r="O271" s="818"/>
      <c r="P271" s="818"/>
      <c r="Q271" s="818"/>
      <c r="R271" s="818"/>
      <c r="S271" s="818"/>
      <c r="T271" s="818"/>
      <c r="U271" s="818"/>
      <c r="V271" s="818"/>
      <c r="W271" s="818"/>
      <c r="X271" s="818"/>
      <c r="Y271" s="818"/>
      <c r="Z271" s="819"/>
      <c r="AA271" s="610"/>
      <c r="AB271" s="611"/>
      <c r="AC271" s="611"/>
      <c r="AD271" s="611"/>
      <c r="AE271" s="612"/>
      <c r="AF271" s="583"/>
      <c r="AG271" s="584"/>
      <c r="AH271" s="584"/>
      <c r="AI271" s="584"/>
      <c r="AJ271" s="585"/>
      <c r="AK271" s="174"/>
    </row>
    <row r="272" spans="1:37" s="179" customFormat="1" ht="10.5" customHeight="1">
      <c r="A272" s="176"/>
      <c r="B272" s="177"/>
      <c r="C272" s="177"/>
      <c r="D272" s="393"/>
      <c r="E272" s="401"/>
      <c r="F272" s="851" t="s">
        <v>390</v>
      </c>
      <c r="G272" s="852"/>
      <c r="H272" s="852"/>
      <c r="I272" s="852"/>
      <c r="J272" s="852"/>
      <c r="K272" s="852"/>
      <c r="L272" s="852"/>
      <c r="M272" s="852"/>
      <c r="N272" s="852"/>
      <c r="O272" s="852"/>
      <c r="P272" s="852"/>
      <c r="Q272" s="852"/>
      <c r="R272" s="852"/>
      <c r="S272" s="852"/>
      <c r="T272" s="852"/>
      <c r="U272" s="852"/>
      <c r="V272" s="852"/>
      <c r="W272" s="852"/>
      <c r="X272" s="852"/>
      <c r="Y272" s="852"/>
      <c r="Z272" s="853"/>
      <c r="AA272" s="351"/>
      <c r="AB272" s="352"/>
      <c r="AC272" s="352"/>
      <c r="AD272" s="352"/>
      <c r="AE272" s="353"/>
      <c r="AF272" s="577"/>
      <c r="AG272" s="578"/>
      <c r="AH272" s="578"/>
      <c r="AI272" s="578"/>
      <c r="AJ272" s="579"/>
      <c r="AK272" s="176"/>
    </row>
    <row r="273" spans="1:37" s="173" customFormat="1" ht="10.5" customHeight="1">
      <c r="A273" s="174"/>
      <c r="B273" s="175"/>
      <c r="C273" s="175"/>
      <c r="D273" s="391">
        <v>28</v>
      </c>
      <c r="E273" s="400"/>
      <c r="F273" s="273" t="s">
        <v>281</v>
      </c>
      <c r="G273" s="274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360"/>
      <c r="AB273" s="361"/>
      <c r="AC273" s="361"/>
      <c r="AD273" s="361"/>
      <c r="AE273" s="362"/>
      <c r="AF273" s="475"/>
      <c r="AG273" s="476"/>
      <c r="AH273" s="476"/>
      <c r="AI273" s="476"/>
      <c r="AJ273" s="477"/>
      <c r="AK273" s="174"/>
    </row>
    <row r="274" spans="1:37" s="179" customFormat="1" ht="10.5" customHeight="1">
      <c r="A274" s="176"/>
      <c r="B274" s="177"/>
      <c r="C274" s="177"/>
      <c r="D274" s="393"/>
      <c r="E274" s="401"/>
      <c r="F274" s="276" t="s">
        <v>94</v>
      </c>
      <c r="G274" s="277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351"/>
      <c r="AB274" s="352"/>
      <c r="AC274" s="352"/>
      <c r="AD274" s="352"/>
      <c r="AE274" s="353"/>
      <c r="AF274" s="577"/>
      <c r="AG274" s="578"/>
      <c r="AH274" s="578"/>
      <c r="AI274" s="578"/>
      <c r="AJ274" s="579"/>
      <c r="AK274" s="176"/>
    </row>
    <row r="275" spans="1:37" s="173" customFormat="1" ht="10.5" customHeight="1">
      <c r="A275" s="174"/>
      <c r="B275" s="175"/>
      <c r="C275" s="175"/>
      <c r="D275" s="391" t="s">
        <v>327</v>
      </c>
      <c r="E275" s="400"/>
      <c r="F275" s="279" t="s">
        <v>141</v>
      </c>
      <c r="G275" s="280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2"/>
      <c r="AA275" s="360"/>
      <c r="AB275" s="361"/>
      <c r="AC275" s="361"/>
      <c r="AD275" s="361"/>
      <c r="AE275" s="362"/>
      <c r="AF275" s="475"/>
      <c r="AG275" s="476"/>
      <c r="AH275" s="476"/>
      <c r="AI275" s="476"/>
      <c r="AJ275" s="477"/>
      <c r="AK275" s="174"/>
    </row>
    <row r="276" spans="1:37" s="179" customFormat="1" ht="10.5" customHeight="1">
      <c r="A276" s="176"/>
      <c r="B276" s="177"/>
      <c r="C276" s="177"/>
      <c r="D276" s="404"/>
      <c r="E276" s="405"/>
      <c r="F276" s="283" t="s">
        <v>142</v>
      </c>
      <c r="G276" s="284"/>
      <c r="H276" s="285"/>
      <c r="I276" s="285"/>
      <c r="J276" s="285"/>
      <c r="K276" s="285"/>
      <c r="L276" s="285"/>
      <c r="M276" s="285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6"/>
      <c r="AA276" s="487"/>
      <c r="AB276" s="488"/>
      <c r="AC276" s="488"/>
      <c r="AD276" s="488"/>
      <c r="AE276" s="489"/>
      <c r="AF276" s="481"/>
      <c r="AG276" s="482"/>
      <c r="AH276" s="482"/>
      <c r="AI276" s="482"/>
      <c r="AJ276" s="483"/>
      <c r="AK276" s="176"/>
    </row>
    <row r="277" spans="1:37" s="179" customFormat="1" ht="18" customHeight="1">
      <c r="A277" s="176"/>
      <c r="B277" s="177"/>
      <c r="C277" s="177"/>
      <c r="D277" s="217" t="s">
        <v>143</v>
      </c>
      <c r="E277" s="854" t="s">
        <v>326</v>
      </c>
      <c r="F277" s="854"/>
      <c r="G277" s="854"/>
      <c r="H277" s="854"/>
      <c r="I277" s="854"/>
      <c r="J277" s="854"/>
      <c r="K277" s="854"/>
      <c r="L277" s="854"/>
      <c r="M277" s="854"/>
      <c r="N277" s="854"/>
      <c r="O277" s="854"/>
      <c r="P277" s="854"/>
      <c r="Q277" s="854"/>
      <c r="R277" s="854"/>
      <c r="S277" s="854"/>
      <c r="T277" s="854"/>
      <c r="U277" s="854"/>
      <c r="V277" s="854"/>
      <c r="W277" s="854"/>
      <c r="X277" s="854"/>
      <c r="Y277" s="854"/>
      <c r="Z277" s="854"/>
      <c r="AA277" s="854"/>
      <c r="AB277" s="854"/>
      <c r="AC277" s="854"/>
      <c r="AD277" s="854"/>
      <c r="AE277" s="854"/>
      <c r="AF277" s="854"/>
      <c r="AG277" s="854"/>
      <c r="AH277" s="854"/>
      <c r="AI277" s="854"/>
      <c r="AJ277" s="854"/>
      <c r="AK277" s="176"/>
    </row>
    <row r="278" spans="1:37" s="218" customFormat="1" ht="18" customHeight="1">
      <c r="A278" s="216"/>
      <c r="B278" s="216"/>
      <c r="C278" s="216"/>
      <c r="D278" s="217" t="s">
        <v>144</v>
      </c>
      <c r="E278" s="217" t="s">
        <v>282</v>
      </c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</row>
    <row r="279" spans="1:37" s="183" customFormat="1" ht="10.5">
      <c r="A279" s="181"/>
      <c r="B279" s="181"/>
      <c r="C279" s="181"/>
      <c r="D279" s="181"/>
      <c r="E279" s="182" t="s">
        <v>280</v>
      </c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</row>
    <row r="280" spans="1:71" ht="14.25" customHeight="1">
      <c r="A280" s="11"/>
      <c r="B280" s="33"/>
      <c r="C280" s="33"/>
      <c r="D280" s="569" t="s">
        <v>17</v>
      </c>
      <c r="E280" s="570"/>
      <c r="F280" s="839" t="s">
        <v>315</v>
      </c>
      <c r="G280" s="839"/>
      <c r="H280" s="839"/>
      <c r="I280" s="839"/>
      <c r="J280" s="839"/>
      <c r="K280" s="839"/>
      <c r="L280" s="839"/>
      <c r="M280" s="839" t="s">
        <v>267</v>
      </c>
      <c r="N280" s="839"/>
      <c r="O280" s="839"/>
      <c r="P280" s="839"/>
      <c r="Q280" s="839"/>
      <c r="R280" s="839"/>
      <c r="S280" s="764" t="s">
        <v>268</v>
      </c>
      <c r="T280" s="764"/>
      <c r="U280" s="764"/>
      <c r="V280" s="764"/>
      <c r="W280" s="764"/>
      <c r="X280" s="764"/>
      <c r="Y280" s="764"/>
      <c r="Z280" s="764"/>
      <c r="AA280" s="764"/>
      <c r="AB280" s="764"/>
      <c r="AC280" s="764"/>
      <c r="AD280" s="764"/>
      <c r="AE280" s="764"/>
      <c r="AF280" s="764"/>
      <c r="AG280" s="764"/>
      <c r="AH280" s="764"/>
      <c r="AI280" s="764"/>
      <c r="AJ280" s="765"/>
      <c r="AK280" s="11"/>
      <c r="AM280" s="250"/>
      <c r="AN280" s="250"/>
      <c r="AO280" s="251"/>
      <c r="AP280" s="251"/>
      <c r="AQ280" s="251"/>
      <c r="AR280" s="251"/>
      <c r="AS280" s="251"/>
      <c r="AT280" s="251"/>
      <c r="AU280" s="251"/>
      <c r="AV280" s="251"/>
      <c r="AW280" s="251"/>
      <c r="AX280" s="251"/>
      <c r="AY280" s="251"/>
      <c r="AZ280" s="251"/>
      <c r="BA280" s="251"/>
      <c r="BB280" s="251"/>
      <c r="BC280" s="251"/>
      <c r="BD280" s="251"/>
      <c r="BE280" s="251"/>
      <c r="BF280" s="251"/>
      <c r="BG280" s="251"/>
      <c r="BH280" s="251"/>
      <c r="BI280" s="251"/>
      <c r="BJ280" s="251"/>
      <c r="BK280" s="251"/>
      <c r="BL280" s="251"/>
      <c r="BM280" s="251"/>
      <c r="BN280" s="251"/>
      <c r="BO280" s="251"/>
      <c r="BP280" s="251"/>
      <c r="BQ280" s="251"/>
      <c r="BR280" s="251"/>
      <c r="BS280" s="251"/>
    </row>
    <row r="281" spans="1:71" ht="11.25" customHeight="1">
      <c r="A281" s="11"/>
      <c r="B281" s="33"/>
      <c r="C281" s="33"/>
      <c r="D281" s="571"/>
      <c r="E281" s="572"/>
      <c r="F281" s="747"/>
      <c r="G281" s="747"/>
      <c r="H281" s="747"/>
      <c r="I281" s="747"/>
      <c r="J281" s="747"/>
      <c r="K281" s="747"/>
      <c r="L281" s="747"/>
      <c r="M281" s="747"/>
      <c r="N281" s="747"/>
      <c r="O281" s="747"/>
      <c r="P281" s="747"/>
      <c r="Q281" s="747"/>
      <c r="R281" s="747"/>
      <c r="S281" s="580" t="s">
        <v>269</v>
      </c>
      <c r="T281" s="580"/>
      <c r="U281" s="580"/>
      <c r="V281" s="580"/>
      <c r="W281" s="580"/>
      <c r="X281" s="580"/>
      <c r="Y281" s="580" t="s">
        <v>270</v>
      </c>
      <c r="Z281" s="580"/>
      <c r="AA281" s="580"/>
      <c r="AB281" s="580"/>
      <c r="AC281" s="580"/>
      <c r="AD281" s="580"/>
      <c r="AE281" s="580" t="s">
        <v>271</v>
      </c>
      <c r="AF281" s="580"/>
      <c r="AG281" s="580"/>
      <c r="AH281" s="580"/>
      <c r="AI281" s="580"/>
      <c r="AJ281" s="581"/>
      <c r="AK281" s="11"/>
      <c r="AM281" s="492"/>
      <c r="AN281" s="492"/>
      <c r="AO281" s="825"/>
      <c r="AP281" s="826"/>
      <c r="AQ281" s="826"/>
      <c r="AR281" s="826"/>
      <c r="AS281" s="826"/>
      <c r="AT281" s="826"/>
      <c r="AU281" s="826"/>
      <c r="AV281" s="823"/>
      <c r="AW281" s="823"/>
      <c r="AX281" s="823"/>
      <c r="AY281" s="823"/>
      <c r="AZ281" s="823"/>
      <c r="BA281" s="823"/>
      <c r="BB281" s="823"/>
      <c r="BC281" s="823"/>
      <c r="BD281" s="252"/>
      <c r="BE281" s="252"/>
      <c r="BF281" s="252"/>
      <c r="BG281" s="252"/>
      <c r="BH281" s="823"/>
      <c r="BI281" s="823"/>
      <c r="BJ281" s="823"/>
      <c r="BK281" s="823"/>
      <c r="BL281" s="823"/>
      <c r="BM281" s="823"/>
      <c r="BN281" s="823"/>
      <c r="BO281" s="823"/>
      <c r="BP281" s="823"/>
      <c r="BQ281" s="823"/>
      <c r="BR281" s="823"/>
      <c r="BS281" s="823"/>
    </row>
    <row r="282" spans="1:71" ht="10.5" customHeight="1">
      <c r="A282" s="11"/>
      <c r="B282" s="33"/>
      <c r="C282" s="33"/>
      <c r="D282" s="571"/>
      <c r="E282" s="572"/>
      <c r="F282" s="747"/>
      <c r="G282" s="747"/>
      <c r="H282" s="747"/>
      <c r="I282" s="747"/>
      <c r="J282" s="747"/>
      <c r="K282" s="747"/>
      <c r="L282" s="747"/>
      <c r="M282" s="747"/>
      <c r="N282" s="747"/>
      <c r="O282" s="747"/>
      <c r="P282" s="747"/>
      <c r="Q282" s="747"/>
      <c r="R282" s="747"/>
      <c r="S282" s="580"/>
      <c r="T282" s="580"/>
      <c r="U282" s="580"/>
      <c r="V282" s="580"/>
      <c r="W282" s="580"/>
      <c r="X282" s="580"/>
      <c r="Y282" s="580"/>
      <c r="Z282" s="580"/>
      <c r="AA282" s="580"/>
      <c r="AB282" s="580"/>
      <c r="AC282" s="580"/>
      <c r="AD282" s="580"/>
      <c r="AE282" s="580"/>
      <c r="AF282" s="580"/>
      <c r="AG282" s="580"/>
      <c r="AH282" s="580"/>
      <c r="AI282" s="580"/>
      <c r="AJ282" s="581"/>
      <c r="AK282" s="11"/>
      <c r="AM282" s="492"/>
      <c r="AN282" s="492"/>
      <c r="AO282" s="826"/>
      <c r="AP282" s="826"/>
      <c r="AQ282" s="826"/>
      <c r="AR282" s="826"/>
      <c r="AS282" s="826"/>
      <c r="AT282" s="826"/>
      <c r="AU282" s="826"/>
      <c r="AV282" s="823"/>
      <c r="AW282" s="823"/>
      <c r="AX282" s="823"/>
      <c r="AY282" s="823"/>
      <c r="AZ282" s="823"/>
      <c r="BA282" s="823"/>
      <c r="BB282" s="823"/>
      <c r="BC282" s="823"/>
      <c r="BD282" s="825"/>
      <c r="BE282" s="825"/>
      <c r="BF282" s="825"/>
      <c r="BG282" s="825"/>
      <c r="BH282" s="824"/>
      <c r="BI282" s="824"/>
      <c r="BJ282" s="824"/>
      <c r="BK282" s="824"/>
      <c r="BL282" s="824"/>
      <c r="BM282" s="824"/>
      <c r="BN282" s="824"/>
      <c r="BO282" s="824"/>
      <c r="BP282" s="824"/>
      <c r="BQ282" s="824"/>
      <c r="BR282" s="824"/>
      <c r="BS282" s="824"/>
    </row>
    <row r="283" spans="1:71" ht="6" customHeight="1">
      <c r="A283" s="11"/>
      <c r="B283" s="33"/>
      <c r="C283" s="33"/>
      <c r="D283" s="571"/>
      <c r="E283" s="572"/>
      <c r="F283" s="747"/>
      <c r="G283" s="747"/>
      <c r="H283" s="747"/>
      <c r="I283" s="747"/>
      <c r="J283" s="747"/>
      <c r="K283" s="747"/>
      <c r="L283" s="747"/>
      <c r="M283" s="747"/>
      <c r="N283" s="747"/>
      <c r="O283" s="747"/>
      <c r="P283" s="747"/>
      <c r="Q283" s="747"/>
      <c r="R283" s="747"/>
      <c r="S283" s="580"/>
      <c r="T283" s="580"/>
      <c r="U283" s="580"/>
      <c r="V283" s="580"/>
      <c r="W283" s="580"/>
      <c r="X283" s="580"/>
      <c r="Y283" s="580"/>
      <c r="Z283" s="580"/>
      <c r="AA283" s="580"/>
      <c r="AB283" s="580"/>
      <c r="AC283" s="580"/>
      <c r="AD283" s="580"/>
      <c r="AE283" s="580"/>
      <c r="AF283" s="580"/>
      <c r="AG283" s="580"/>
      <c r="AH283" s="580"/>
      <c r="AI283" s="580"/>
      <c r="AJ283" s="581"/>
      <c r="AK283" s="11"/>
      <c r="AM283" s="492"/>
      <c r="AN283" s="492"/>
      <c r="AO283" s="826"/>
      <c r="AP283" s="826"/>
      <c r="AQ283" s="826"/>
      <c r="AR283" s="826"/>
      <c r="AS283" s="826"/>
      <c r="AT283" s="826"/>
      <c r="AU283" s="826"/>
      <c r="AV283" s="823"/>
      <c r="AW283" s="823"/>
      <c r="AX283" s="823"/>
      <c r="AY283" s="823"/>
      <c r="AZ283" s="823"/>
      <c r="BA283" s="823"/>
      <c r="BB283" s="823"/>
      <c r="BC283" s="823"/>
      <c r="BD283" s="252"/>
      <c r="BE283" s="252"/>
      <c r="BF283" s="252"/>
      <c r="BG283" s="252"/>
      <c r="BH283" s="824"/>
      <c r="BI283" s="824"/>
      <c r="BJ283" s="824"/>
      <c r="BK283" s="824"/>
      <c r="BL283" s="824"/>
      <c r="BM283" s="824"/>
      <c r="BN283" s="824"/>
      <c r="BO283" s="824"/>
      <c r="BP283" s="824"/>
      <c r="BQ283" s="824"/>
      <c r="BR283" s="824"/>
      <c r="BS283" s="824"/>
    </row>
    <row r="284" spans="1:71" ht="9" customHeight="1">
      <c r="A284" s="11"/>
      <c r="B284" s="33"/>
      <c r="C284" s="33"/>
      <c r="D284" s="573"/>
      <c r="E284" s="574"/>
      <c r="F284" s="747"/>
      <c r="G284" s="747"/>
      <c r="H284" s="747"/>
      <c r="I284" s="747"/>
      <c r="J284" s="747"/>
      <c r="K284" s="747"/>
      <c r="L284" s="747"/>
      <c r="M284" s="747"/>
      <c r="N284" s="747"/>
      <c r="O284" s="747"/>
      <c r="P284" s="747"/>
      <c r="Q284" s="747"/>
      <c r="R284" s="747"/>
      <c r="S284" s="580"/>
      <c r="T284" s="580"/>
      <c r="U284" s="580"/>
      <c r="V284" s="580"/>
      <c r="W284" s="580"/>
      <c r="X284" s="580"/>
      <c r="Y284" s="580"/>
      <c r="Z284" s="580"/>
      <c r="AA284" s="580"/>
      <c r="AB284" s="580"/>
      <c r="AC284" s="580"/>
      <c r="AD284" s="580"/>
      <c r="AE284" s="580"/>
      <c r="AF284" s="580"/>
      <c r="AG284" s="580"/>
      <c r="AH284" s="580"/>
      <c r="AI284" s="580"/>
      <c r="AJ284" s="581"/>
      <c r="AK284" s="11"/>
      <c r="AM284" s="737"/>
      <c r="AN284" s="737"/>
      <c r="AO284" s="737"/>
      <c r="AP284" s="737"/>
      <c r="AQ284" s="737"/>
      <c r="AR284" s="737"/>
      <c r="AS284" s="737"/>
      <c r="AT284" s="737"/>
      <c r="AU284" s="737"/>
      <c r="AV284" s="737"/>
      <c r="AW284" s="737"/>
      <c r="AX284" s="737"/>
      <c r="AY284" s="737"/>
      <c r="AZ284" s="737"/>
      <c r="BA284" s="737"/>
      <c r="BB284" s="737"/>
      <c r="BC284" s="737"/>
      <c r="BD284" s="737"/>
      <c r="BE284" s="737"/>
      <c r="BF284" s="737"/>
      <c r="BG284" s="737"/>
      <c r="BH284" s="737"/>
      <c r="BI284" s="737"/>
      <c r="BJ284" s="737"/>
      <c r="BK284" s="737"/>
      <c r="BL284" s="737"/>
      <c r="BM284" s="737"/>
      <c r="BN284" s="737"/>
      <c r="BO284" s="737"/>
      <c r="BP284" s="737"/>
      <c r="BQ284" s="737"/>
      <c r="BR284" s="737"/>
      <c r="BS284" s="737"/>
    </row>
    <row r="285" spans="1:71" ht="12" customHeight="1">
      <c r="A285" s="11"/>
      <c r="B285" s="33"/>
      <c r="C285" s="33"/>
      <c r="D285" s="567">
        <v>0</v>
      </c>
      <c r="E285" s="568"/>
      <c r="F285" s="747">
        <v>1</v>
      </c>
      <c r="G285" s="747"/>
      <c r="H285" s="747"/>
      <c r="I285" s="747"/>
      <c r="J285" s="747"/>
      <c r="K285" s="747"/>
      <c r="L285" s="747"/>
      <c r="M285" s="747">
        <v>2</v>
      </c>
      <c r="N285" s="747"/>
      <c r="O285" s="747"/>
      <c r="P285" s="747"/>
      <c r="Q285" s="747"/>
      <c r="R285" s="747"/>
      <c r="S285" s="747">
        <v>3</v>
      </c>
      <c r="T285" s="747"/>
      <c r="U285" s="747"/>
      <c r="V285" s="747"/>
      <c r="W285" s="747"/>
      <c r="X285" s="747"/>
      <c r="Y285" s="747">
        <v>4</v>
      </c>
      <c r="Z285" s="747"/>
      <c r="AA285" s="747"/>
      <c r="AB285" s="747"/>
      <c r="AC285" s="747"/>
      <c r="AD285" s="747"/>
      <c r="AE285" s="747">
        <v>5</v>
      </c>
      <c r="AF285" s="747"/>
      <c r="AG285" s="747"/>
      <c r="AH285" s="747"/>
      <c r="AI285" s="747"/>
      <c r="AJ285" s="829"/>
      <c r="AK285" s="11"/>
      <c r="AM285" s="737"/>
      <c r="AN285" s="737"/>
      <c r="AO285" s="828"/>
      <c r="AP285" s="485"/>
      <c r="AQ285" s="485"/>
      <c r="AR285" s="241"/>
      <c r="AS285" s="485"/>
      <c r="AT285" s="485"/>
      <c r="AU285" s="485"/>
      <c r="AV285" s="485"/>
      <c r="AW285" s="485"/>
      <c r="AX285" s="485"/>
      <c r="AY285" s="485"/>
      <c r="AZ285" s="485"/>
      <c r="BA285" s="485"/>
      <c r="BB285" s="485"/>
      <c r="BC285" s="485"/>
      <c r="BD285" s="485"/>
      <c r="BE285" s="485"/>
      <c r="BF285" s="485"/>
      <c r="BG285" s="485"/>
      <c r="BH285" s="485"/>
      <c r="BI285" s="485"/>
      <c r="BJ285" s="485"/>
      <c r="BK285" s="485"/>
      <c r="BL285" s="485"/>
      <c r="BM285" s="485"/>
      <c r="BN285" s="485"/>
      <c r="BO285" s="485"/>
      <c r="BP285" s="485"/>
      <c r="BQ285" s="485"/>
      <c r="BR285" s="485"/>
      <c r="BS285" s="485"/>
    </row>
    <row r="286" spans="1:71" ht="18" customHeight="1">
      <c r="A286" s="11"/>
      <c r="B286" s="33"/>
      <c r="C286" s="33"/>
      <c r="D286" s="575">
        <v>1</v>
      </c>
      <c r="E286" s="576"/>
      <c r="F286" s="490"/>
      <c r="G286" s="490"/>
      <c r="H286" s="744"/>
      <c r="I286" s="239"/>
      <c r="J286" s="746"/>
      <c r="K286" s="490"/>
      <c r="L286" s="490"/>
      <c r="M286" s="490"/>
      <c r="N286" s="490"/>
      <c r="O286" s="490"/>
      <c r="P286" s="490"/>
      <c r="Q286" s="490"/>
      <c r="R286" s="490"/>
      <c r="S286" s="490"/>
      <c r="T286" s="490"/>
      <c r="U286" s="490"/>
      <c r="V286" s="490"/>
      <c r="W286" s="490"/>
      <c r="X286" s="490"/>
      <c r="Y286" s="490"/>
      <c r="Z286" s="490"/>
      <c r="AA286" s="490"/>
      <c r="AB286" s="490"/>
      <c r="AC286" s="490"/>
      <c r="AD286" s="490"/>
      <c r="AE286" s="490"/>
      <c r="AF286" s="490"/>
      <c r="AG286" s="490"/>
      <c r="AH286" s="490"/>
      <c r="AI286" s="490"/>
      <c r="AJ286" s="491"/>
      <c r="AK286" s="11"/>
      <c r="AM286" s="737"/>
      <c r="AN286" s="737"/>
      <c r="AO286" s="485"/>
      <c r="AP286" s="485"/>
      <c r="AQ286" s="485"/>
      <c r="AR286" s="241"/>
      <c r="AS286" s="485"/>
      <c r="AT286" s="485"/>
      <c r="AU286" s="485"/>
      <c r="AV286" s="485"/>
      <c r="AW286" s="485"/>
      <c r="AX286" s="485"/>
      <c r="AY286" s="485"/>
      <c r="AZ286" s="485"/>
      <c r="BA286" s="485"/>
      <c r="BB286" s="485"/>
      <c r="BC286" s="485"/>
      <c r="BD286" s="485"/>
      <c r="BE286" s="485"/>
      <c r="BF286" s="485"/>
      <c r="BG286" s="485"/>
      <c r="BH286" s="485"/>
      <c r="BI286" s="485"/>
      <c r="BJ286" s="485"/>
      <c r="BK286" s="485"/>
      <c r="BL286" s="485"/>
      <c r="BM286" s="485"/>
      <c r="BN286" s="485"/>
      <c r="BO286" s="485"/>
      <c r="BP286" s="485"/>
      <c r="BQ286" s="485"/>
      <c r="BR286" s="485"/>
      <c r="BS286" s="485"/>
    </row>
    <row r="287" spans="1:71" ht="18" customHeight="1">
      <c r="A287" s="11"/>
      <c r="B287" s="33"/>
      <c r="C287" s="33"/>
      <c r="D287" s="575">
        <v>2</v>
      </c>
      <c r="E287" s="576"/>
      <c r="F287" s="490"/>
      <c r="G287" s="490"/>
      <c r="H287" s="744"/>
      <c r="I287" s="239"/>
      <c r="J287" s="746"/>
      <c r="K287" s="490"/>
      <c r="L287" s="490"/>
      <c r="M287" s="490"/>
      <c r="N287" s="490"/>
      <c r="O287" s="490"/>
      <c r="P287" s="490"/>
      <c r="Q287" s="490"/>
      <c r="R287" s="490"/>
      <c r="S287" s="490"/>
      <c r="T287" s="490"/>
      <c r="U287" s="490"/>
      <c r="V287" s="490"/>
      <c r="W287" s="490"/>
      <c r="X287" s="490"/>
      <c r="Y287" s="490"/>
      <c r="Z287" s="490"/>
      <c r="AA287" s="490"/>
      <c r="AB287" s="490"/>
      <c r="AC287" s="490"/>
      <c r="AD287" s="490"/>
      <c r="AE287" s="490"/>
      <c r="AF287" s="490"/>
      <c r="AG287" s="490"/>
      <c r="AH287" s="490"/>
      <c r="AI287" s="490"/>
      <c r="AJ287" s="491"/>
      <c r="AK287" s="11"/>
      <c r="AM287" s="737"/>
      <c r="AN287" s="737"/>
      <c r="AO287" s="827"/>
      <c r="AP287" s="827"/>
      <c r="AQ287" s="827"/>
      <c r="AR287" s="827"/>
      <c r="AS287" s="827"/>
      <c r="AT287" s="827"/>
      <c r="AU287" s="827"/>
      <c r="AV287" s="827"/>
      <c r="AW287" s="827"/>
      <c r="AX287" s="827"/>
      <c r="AY287" s="827"/>
      <c r="AZ287" s="827"/>
      <c r="BA287" s="827"/>
      <c r="BB287" s="827"/>
      <c r="BC287" s="827"/>
      <c r="BD287" s="827"/>
      <c r="BE287" s="827"/>
      <c r="BF287" s="827"/>
      <c r="BG287" s="827"/>
      <c r="BH287" s="827"/>
      <c r="BI287" s="827"/>
      <c r="BJ287" s="827"/>
      <c r="BK287" s="827"/>
      <c r="BL287" s="485"/>
      <c r="BM287" s="485"/>
      <c r="BN287" s="485"/>
      <c r="BO287" s="485"/>
      <c r="BP287" s="485"/>
      <c r="BQ287" s="485"/>
      <c r="BR287" s="485"/>
      <c r="BS287" s="485"/>
    </row>
    <row r="288" spans="1:37" ht="18" customHeight="1">
      <c r="A288" s="11"/>
      <c r="B288" s="33"/>
      <c r="C288" s="33"/>
      <c r="D288" s="575">
        <v>3</v>
      </c>
      <c r="E288" s="576"/>
      <c r="F288" s="490"/>
      <c r="G288" s="490"/>
      <c r="H288" s="744"/>
      <c r="I288" s="239"/>
      <c r="J288" s="746"/>
      <c r="K288" s="490"/>
      <c r="L288" s="490"/>
      <c r="M288" s="490"/>
      <c r="N288" s="490"/>
      <c r="O288" s="490"/>
      <c r="P288" s="490"/>
      <c r="Q288" s="490"/>
      <c r="R288" s="490"/>
      <c r="S288" s="490"/>
      <c r="T288" s="490"/>
      <c r="U288" s="490"/>
      <c r="V288" s="490"/>
      <c r="W288" s="490"/>
      <c r="X288" s="490"/>
      <c r="Y288" s="490"/>
      <c r="Z288" s="490"/>
      <c r="AA288" s="490"/>
      <c r="AB288" s="490"/>
      <c r="AC288" s="490"/>
      <c r="AD288" s="490"/>
      <c r="AE288" s="490"/>
      <c r="AF288" s="490"/>
      <c r="AG288" s="490"/>
      <c r="AH288" s="490"/>
      <c r="AI288" s="490"/>
      <c r="AJ288" s="491"/>
      <c r="AK288" s="11"/>
    </row>
    <row r="289" spans="1:37" ht="18" customHeight="1">
      <c r="A289" s="11"/>
      <c r="B289" s="33"/>
      <c r="C289" s="33"/>
      <c r="D289" s="575">
        <v>4</v>
      </c>
      <c r="E289" s="576"/>
      <c r="F289" s="490"/>
      <c r="G289" s="490"/>
      <c r="H289" s="744"/>
      <c r="I289" s="239"/>
      <c r="J289" s="746"/>
      <c r="K289" s="490"/>
      <c r="L289" s="490"/>
      <c r="M289" s="490"/>
      <c r="N289" s="490"/>
      <c r="O289" s="490"/>
      <c r="P289" s="490"/>
      <c r="Q289" s="490"/>
      <c r="R289" s="490"/>
      <c r="S289" s="490"/>
      <c r="T289" s="490"/>
      <c r="U289" s="490"/>
      <c r="V289" s="490"/>
      <c r="W289" s="490"/>
      <c r="X289" s="490"/>
      <c r="Y289" s="490"/>
      <c r="Z289" s="490"/>
      <c r="AA289" s="490"/>
      <c r="AB289" s="490"/>
      <c r="AC289" s="490"/>
      <c r="AD289" s="490"/>
      <c r="AE289" s="490"/>
      <c r="AF289" s="490"/>
      <c r="AG289" s="490"/>
      <c r="AH289" s="490"/>
      <c r="AI289" s="490"/>
      <c r="AJ289" s="491"/>
      <c r="AK289" s="11"/>
    </row>
    <row r="290" spans="1:37" ht="18" customHeight="1">
      <c r="A290" s="11"/>
      <c r="B290" s="33"/>
      <c r="C290" s="33"/>
      <c r="D290" s="575">
        <v>5</v>
      </c>
      <c r="E290" s="576"/>
      <c r="F290" s="490"/>
      <c r="G290" s="490"/>
      <c r="H290" s="744"/>
      <c r="I290" s="239"/>
      <c r="J290" s="746"/>
      <c r="K290" s="490"/>
      <c r="L290" s="490"/>
      <c r="M290" s="490"/>
      <c r="N290" s="490"/>
      <c r="O290" s="490"/>
      <c r="P290" s="490"/>
      <c r="Q290" s="490"/>
      <c r="R290" s="490"/>
      <c r="S290" s="490"/>
      <c r="T290" s="490"/>
      <c r="U290" s="490"/>
      <c r="V290" s="490"/>
      <c r="W290" s="490"/>
      <c r="X290" s="490"/>
      <c r="Y290" s="490"/>
      <c r="Z290" s="490"/>
      <c r="AA290" s="490"/>
      <c r="AB290" s="490"/>
      <c r="AC290" s="490"/>
      <c r="AD290" s="490"/>
      <c r="AE290" s="490"/>
      <c r="AF290" s="490"/>
      <c r="AG290" s="490"/>
      <c r="AH290" s="490"/>
      <c r="AI290" s="490"/>
      <c r="AJ290" s="491"/>
      <c r="AK290" s="11"/>
    </row>
    <row r="291" spans="1:37" ht="18" customHeight="1">
      <c r="A291" s="11"/>
      <c r="B291" s="33"/>
      <c r="C291" s="33"/>
      <c r="D291" s="575">
        <v>6</v>
      </c>
      <c r="E291" s="576"/>
      <c r="F291" s="490"/>
      <c r="G291" s="490"/>
      <c r="H291" s="744"/>
      <c r="I291" s="239"/>
      <c r="J291" s="746"/>
      <c r="K291" s="490"/>
      <c r="L291" s="490"/>
      <c r="M291" s="490"/>
      <c r="N291" s="490"/>
      <c r="O291" s="490"/>
      <c r="P291" s="490"/>
      <c r="Q291" s="490"/>
      <c r="R291" s="490"/>
      <c r="S291" s="490"/>
      <c r="T291" s="490"/>
      <c r="U291" s="490"/>
      <c r="V291" s="490"/>
      <c r="W291" s="490"/>
      <c r="X291" s="490"/>
      <c r="Y291" s="490"/>
      <c r="Z291" s="490"/>
      <c r="AA291" s="490"/>
      <c r="AB291" s="490"/>
      <c r="AC291" s="490"/>
      <c r="AD291" s="490"/>
      <c r="AE291" s="490"/>
      <c r="AF291" s="490"/>
      <c r="AG291" s="490"/>
      <c r="AH291" s="490"/>
      <c r="AI291" s="490"/>
      <c r="AJ291" s="491"/>
      <c r="AK291" s="11"/>
    </row>
    <row r="292" spans="1:37" ht="18" customHeight="1">
      <c r="A292" s="11"/>
      <c r="B292" s="33"/>
      <c r="C292" s="33"/>
      <c r="D292" s="575">
        <v>7</v>
      </c>
      <c r="E292" s="576"/>
      <c r="F292" s="490"/>
      <c r="G292" s="490"/>
      <c r="H292" s="744"/>
      <c r="I292" s="239"/>
      <c r="J292" s="746"/>
      <c r="K292" s="490"/>
      <c r="L292" s="490"/>
      <c r="M292" s="490"/>
      <c r="N292" s="490"/>
      <c r="O292" s="490"/>
      <c r="P292" s="490"/>
      <c r="Q292" s="490"/>
      <c r="R292" s="490"/>
      <c r="S292" s="490"/>
      <c r="T292" s="490"/>
      <c r="U292" s="490"/>
      <c r="V292" s="490"/>
      <c r="W292" s="490"/>
      <c r="X292" s="490"/>
      <c r="Y292" s="490"/>
      <c r="Z292" s="490"/>
      <c r="AA292" s="490"/>
      <c r="AB292" s="490"/>
      <c r="AC292" s="490"/>
      <c r="AD292" s="490"/>
      <c r="AE292" s="490"/>
      <c r="AF292" s="490"/>
      <c r="AG292" s="490"/>
      <c r="AH292" s="490"/>
      <c r="AI292" s="490"/>
      <c r="AJ292" s="491"/>
      <c r="AK292" s="11"/>
    </row>
    <row r="293" spans="1:37" ht="18" customHeight="1">
      <c r="A293" s="11"/>
      <c r="B293" s="33"/>
      <c r="C293" s="33"/>
      <c r="D293" s="575">
        <v>8</v>
      </c>
      <c r="E293" s="576"/>
      <c r="F293" s="490"/>
      <c r="G293" s="490"/>
      <c r="H293" s="744"/>
      <c r="I293" s="239"/>
      <c r="J293" s="746"/>
      <c r="K293" s="490"/>
      <c r="L293" s="490"/>
      <c r="M293" s="490"/>
      <c r="N293" s="490"/>
      <c r="O293" s="490"/>
      <c r="P293" s="490"/>
      <c r="Q293" s="490"/>
      <c r="R293" s="490"/>
      <c r="S293" s="490"/>
      <c r="T293" s="490"/>
      <c r="U293" s="490"/>
      <c r="V293" s="490"/>
      <c r="W293" s="490"/>
      <c r="X293" s="490"/>
      <c r="Y293" s="490"/>
      <c r="Z293" s="490"/>
      <c r="AA293" s="490"/>
      <c r="AB293" s="490"/>
      <c r="AC293" s="490"/>
      <c r="AD293" s="490"/>
      <c r="AE293" s="490"/>
      <c r="AF293" s="490"/>
      <c r="AG293" s="490"/>
      <c r="AH293" s="490"/>
      <c r="AI293" s="490"/>
      <c r="AJ293" s="491"/>
      <c r="AK293" s="11"/>
    </row>
    <row r="294" spans="1:37" ht="18" customHeight="1">
      <c r="A294" s="11"/>
      <c r="B294" s="33"/>
      <c r="C294" s="33"/>
      <c r="D294" s="740">
        <v>9</v>
      </c>
      <c r="E294" s="741"/>
      <c r="F294" s="745" t="s">
        <v>56</v>
      </c>
      <c r="G294" s="745"/>
      <c r="H294" s="745"/>
      <c r="I294" s="745"/>
      <c r="J294" s="745"/>
      <c r="K294" s="745"/>
      <c r="L294" s="745"/>
      <c r="M294" s="745"/>
      <c r="N294" s="745"/>
      <c r="O294" s="745"/>
      <c r="P294" s="745"/>
      <c r="Q294" s="745"/>
      <c r="R294" s="745"/>
      <c r="S294" s="745"/>
      <c r="T294" s="745"/>
      <c r="U294" s="745"/>
      <c r="V294" s="745"/>
      <c r="W294" s="745"/>
      <c r="X294" s="745"/>
      <c r="Y294" s="563"/>
      <c r="Z294" s="563"/>
      <c r="AA294" s="563"/>
      <c r="AB294" s="563"/>
      <c r="AC294" s="563"/>
      <c r="AD294" s="563"/>
      <c r="AE294" s="563"/>
      <c r="AF294" s="563"/>
      <c r="AG294" s="563"/>
      <c r="AH294" s="563"/>
      <c r="AI294" s="563"/>
      <c r="AJ294" s="564"/>
      <c r="AK294" s="11"/>
    </row>
    <row r="295" spans="1:37" s="186" customFormat="1" ht="19.5" customHeight="1">
      <c r="A295" s="184"/>
      <c r="B295" s="184"/>
      <c r="C295" s="184"/>
      <c r="D295" s="217" t="s">
        <v>145</v>
      </c>
      <c r="E295" s="217" t="s">
        <v>295</v>
      </c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5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</row>
    <row r="296" spans="1:37" s="179" customFormat="1" ht="11.25" customHeight="1">
      <c r="A296" s="176"/>
      <c r="B296" s="177"/>
      <c r="C296" s="177"/>
      <c r="D296" s="178" t="s">
        <v>59</v>
      </c>
      <c r="E296" s="855" t="s">
        <v>328</v>
      </c>
      <c r="F296" s="856"/>
      <c r="G296" s="856"/>
      <c r="H296" s="856"/>
      <c r="I296" s="856"/>
      <c r="J296" s="856"/>
      <c r="K296" s="856"/>
      <c r="L296" s="856"/>
      <c r="M296" s="856"/>
      <c r="N296" s="856"/>
      <c r="O296" s="856"/>
      <c r="P296" s="856"/>
      <c r="Q296" s="856"/>
      <c r="R296" s="856"/>
      <c r="S296" s="856"/>
      <c r="T296" s="856"/>
      <c r="U296" s="856"/>
      <c r="V296" s="856"/>
      <c r="W296" s="856"/>
      <c r="X296" s="856"/>
      <c r="Y296" s="856"/>
      <c r="Z296" s="856"/>
      <c r="AA296" s="856"/>
      <c r="AB296" s="856"/>
      <c r="AC296" s="856"/>
      <c r="AD296" s="856"/>
      <c r="AE296" s="856"/>
      <c r="AF296" s="856"/>
      <c r="AG296" s="856"/>
      <c r="AH296" s="856"/>
      <c r="AI296" s="856"/>
      <c r="AJ296" s="856"/>
      <c r="AK296" s="176"/>
    </row>
    <row r="297" spans="1:37" ht="12.75">
      <c r="A297" s="11"/>
      <c r="B297" s="33"/>
      <c r="C297" s="33"/>
      <c r="D297" s="500" t="s">
        <v>17</v>
      </c>
      <c r="E297" s="501"/>
      <c r="F297" s="748" t="s">
        <v>19</v>
      </c>
      <c r="G297" s="749"/>
      <c r="H297" s="749"/>
      <c r="I297" s="749"/>
      <c r="J297" s="749"/>
      <c r="K297" s="749"/>
      <c r="L297" s="749"/>
      <c r="M297" s="749"/>
      <c r="N297" s="749"/>
      <c r="O297" s="749"/>
      <c r="P297" s="749"/>
      <c r="Q297" s="749"/>
      <c r="R297" s="749"/>
      <c r="S297" s="749"/>
      <c r="T297" s="749"/>
      <c r="U297" s="749"/>
      <c r="V297" s="749"/>
      <c r="W297" s="749"/>
      <c r="X297" s="750"/>
      <c r="Y297" s="426" t="s">
        <v>18</v>
      </c>
      <c r="Z297" s="427"/>
      <c r="AA297" s="427"/>
      <c r="AB297" s="427"/>
      <c r="AC297" s="427"/>
      <c r="AD297" s="427"/>
      <c r="AE297" s="427"/>
      <c r="AF297" s="427"/>
      <c r="AG297" s="427"/>
      <c r="AH297" s="427"/>
      <c r="AI297" s="427"/>
      <c r="AJ297" s="428"/>
      <c r="AK297" s="11"/>
    </row>
    <row r="298" spans="1:37" ht="12.75">
      <c r="A298" s="11"/>
      <c r="B298" s="33"/>
      <c r="C298" s="33"/>
      <c r="D298" s="393"/>
      <c r="E298" s="401"/>
      <c r="F298" s="406"/>
      <c r="G298" s="496"/>
      <c r="H298" s="496"/>
      <c r="I298" s="496"/>
      <c r="J298" s="496"/>
      <c r="K298" s="496"/>
      <c r="L298" s="496"/>
      <c r="M298" s="496"/>
      <c r="N298" s="496"/>
      <c r="O298" s="496"/>
      <c r="P298" s="496"/>
      <c r="Q298" s="496"/>
      <c r="R298" s="496"/>
      <c r="S298" s="496"/>
      <c r="T298" s="496"/>
      <c r="U298" s="496"/>
      <c r="V298" s="496"/>
      <c r="W298" s="496"/>
      <c r="X298" s="751"/>
      <c r="Y298" s="429" t="s">
        <v>53</v>
      </c>
      <c r="Z298" s="430"/>
      <c r="AA298" s="430"/>
      <c r="AB298" s="430"/>
      <c r="AC298" s="430"/>
      <c r="AD298" s="399"/>
      <c r="AE298" s="429" t="s">
        <v>54</v>
      </c>
      <c r="AF298" s="430"/>
      <c r="AG298" s="430"/>
      <c r="AH298" s="430"/>
      <c r="AI298" s="430"/>
      <c r="AJ298" s="431"/>
      <c r="AK298" s="11"/>
    </row>
    <row r="299" spans="1:37" ht="9" customHeight="1">
      <c r="A299" s="11"/>
      <c r="B299" s="33"/>
      <c r="C299" s="33"/>
      <c r="D299" s="391">
        <v>1</v>
      </c>
      <c r="E299" s="394"/>
      <c r="F299" s="846" t="s">
        <v>329</v>
      </c>
      <c r="G299" s="847"/>
      <c r="H299" s="847"/>
      <c r="I299" s="847"/>
      <c r="J299" s="847"/>
      <c r="K299" s="847"/>
      <c r="L299" s="847"/>
      <c r="M299" s="847"/>
      <c r="N299" s="847"/>
      <c r="O299" s="847"/>
      <c r="P299" s="847"/>
      <c r="Q299" s="847"/>
      <c r="R299" s="847"/>
      <c r="S299" s="847"/>
      <c r="T299" s="847"/>
      <c r="U299" s="847"/>
      <c r="V299" s="847"/>
      <c r="W299" s="847"/>
      <c r="X299" s="848"/>
      <c r="Y299" s="830"/>
      <c r="Z299" s="831"/>
      <c r="AA299" s="831"/>
      <c r="AB299" s="831"/>
      <c r="AC299" s="831"/>
      <c r="AD299" s="832"/>
      <c r="AE299" s="458"/>
      <c r="AF299" s="336"/>
      <c r="AG299" s="336"/>
      <c r="AH299" s="336"/>
      <c r="AI299" s="336"/>
      <c r="AJ299" s="442"/>
      <c r="AK299" s="11"/>
    </row>
    <row r="300" spans="1:37" ht="9" customHeight="1">
      <c r="A300" s="11"/>
      <c r="B300" s="33"/>
      <c r="C300" s="33"/>
      <c r="D300" s="409"/>
      <c r="E300" s="410"/>
      <c r="F300" s="752" t="s">
        <v>391</v>
      </c>
      <c r="G300" s="753"/>
      <c r="H300" s="753"/>
      <c r="I300" s="753"/>
      <c r="J300" s="753"/>
      <c r="K300" s="753"/>
      <c r="L300" s="753"/>
      <c r="M300" s="753"/>
      <c r="N300" s="753"/>
      <c r="O300" s="753"/>
      <c r="P300" s="753"/>
      <c r="Q300" s="753"/>
      <c r="R300" s="753"/>
      <c r="S300" s="753"/>
      <c r="T300" s="753"/>
      <c r="U300" s="753"/>
      <c r="V300" s="753"/>
      <c r="W300" s="753"/>
      <c r="X300" s="754"/>
      <c r="Y300" s="833"/>
      <c r="Z300" s="834"/>
      <c r="AA300" s="834"/>
      <c r="AB300" s="834"/>
      <c r="AC300" s="834"/>
      <c r="AD300" s="835"/>
      <c r="AE300" s="443"/>
      <c r="AF300" s="444"/>
      <c r="AG300" s="444"/>
      <c r="AH300" s="444"/>
      <c r="AI300" s="444"/>
      <c r="AJ300" s="445"/>
      <c r="AK300" s="11"/>
    </row>
    <row r="301" spans="1:37" ht="9" customHeight="1">
      <c r="A301" s="11"/>
      <c r="B301" s="33"/>
      <c r="C301" s="33"/>
      <c r="D301" s="411"/>
      <c r="E301" s="397"/>
      <c r="F301" s="755" t="s">
        <v>330</v>
      </c>
      <c r="G301" s="756"/>
      <c r="H301" s="756"/>
      <c r="I301" s="756"/>
      <c r="J301" s="756"/>
      <c r="K301" s="756"/>
      <c r="L301" s="756"/>
      <c r="M301" s="756"/>
      <c r="N301" s="756"/>
      <c r="O301" s="756"/>
      <c r="P301" s="756"/>
      <c r="Q301" s="756"/>
      <c r="R301" s="756"/>
      <c r="S301" s="756"/>
      <c r="T301" s="756"/>
      <c r="U301" s="756"/>
      <c r="V301" s="756"/>
      <c r="W301" s="756"/>
      <c r="X301" s="757"/>
      <c r="Y301" s="836"/>
      <c r="Z301" s="837"/>
      <c r="AA301" s="837"/>
      <c r="AB301" s="837"/>
      <c r="AC301" s="837"/>
      <c r="AD301" s="838"/>
      <c r="AE301" s="395"/>
      <c r="AF301" s="396"/>
      <c r="AG301" s="396"/>
      <c r="AH301" s="396"/>
      <c r="AI301" s="396"/>
      <c r="AJ301" s="446"/>
      <c r="AK301" s="11"/>
    </row>
    <row r="302" spans="1:37" ht="24.75" customHeight="1">
      <c r="A302" s="11"/>
      <c r="B302" s="33"/>
      <c r="C302" s="33"/>
      <c r="D302" s="398">
        <v>2</v>
      </c>
      <c r="E302" s="399"/>
      <c r="F302" s="288" t="s">
        <v>272</v>
      </c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460"/>
      <c r="Z302" s="461"/>
      <c r="AA302" s="461"/>
      <c r="AB302" s="461"/>
      <c r="AC302" s="461"/>
      <c r="AD302" s="462"/>
      <c r="AE302" s="373"/>
      <c r="AF302" s="374"/>
      <c r="AG302" s="374"/>
      <c r="AH302" s="374"/>
      <c r="AI302" s="374"/>
      <c r="AJ302" s="375"/>
      <c r="AK302" s="11"/>
    </row>
    <row r="303" spans="1:37" ht="12" customHeight="1">
      <c r="A303" s="11"/>
      <c r="B303" s="33"/>
      <c r="C303" s="33"/>
      <c r="D303" s="391">
        <v>3</v>
      </c>
      <c r="E303" s="400"/>
      <c r="F303" s="279" t="s">
        <v>273</v>
      </c>
      <c r="G303" s="290"/>
      <c r="H303" s="290"/>
      <c r="I303" s="290"/>
      <c r="J303" s="290"/>
      <c r="K303" s="290"/>
      <c r="L303" s="290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360">
        <f>Y299-Y302</f>
        <v>0</v>
      </c>
      <c r="Z303" s="361"/>
      <c r="AA303" s="361"/>
      <c r="AB303" s="361"/>
      <c r="AC303" s="361"/>
      <c r="AD303" s="362"/>
      <c r="AE303" s="376"/>
      <c r="AF303" s="368"/>
      <c r="AG303" s="368"/>
      <c r="AH303" s="368"/>
      <c r="AI303" s="368"/>
      <c r="AJ303" s="369"/>
      <c r="AK303" s="11"/>
    </row>
    <row r="304" spans="1:37" ht="12" customHeight="1">
      <c r="A304" s="11"/>
      <c r="B304" s="33"/>
      <c r="C304" s="33"/>
      <c r="D304" s="393"/>
      <c r="E304" s="401"/>
      <c r="F304" s="291" t="s">
        <v>274</v>
      </c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351"/>
      <c r="Z304" s="352"/>
      <c r="AA304" s="352"/>
      <c r="AB304" s="352"/>
      <c r="AC304" s="352"/>
      <c r="AD304" s="353"/>
      <c r="AE304" s="370"/>
      <c r="AF304" s="371"/>
      <c r="AG304" s="371"/>
      <c r="AH304" s="371"/>
      <c r="AI304" s="371"/>
      <c r="AJ304" s="363"/>
      <c r="AK304" s="11"/>
    </row>
    <row r="305" spans="1:37" ht="9" customHeight="1">
      <c r="A305" s="11"/>
      <c r="B305" s="33"/>
      <c r="C305" s="33"/>
      <c r="D305" s="391">
        <v>4</v>
      </c>
      <c r="E305" s="400"/>
      <c r="F305" s="287" t="s">
        <v>275</v>
      </c>
      <c r="G305" s="290"/>
      <c r="H305" s="290"/>
      <c r="I305" s="290"/>
      <c r="J305" s="290"/>
      <c r="K305" s="290"/>
      <c r="L305" s="290"/>
      <c r="M305" s="290"/>
      <c r="N305" s="290"/>
      <c r="O305" s="290"/>
      <c r="P305" s="290"/>
      <c r="Q305" s="292"/>
      <c r="R305" s="290"/>
      <c r="S305" s="290"/>
      <c r="T305" s="290"/>
      <c r="U305" s="290"/>
      <c r="V305" s="290"/>
      <c r="W305" s="290"/>
      <c r="X305" s="290"/>
      <c r="Y305" s="360"/>
      <c r="Z305" s="361"/>
      <c r="AA305" s="361"/>
      <c r="AB305" s="361"/>
      <c r="AC305" s="361"/>
      <c r="AD305" s="362"/>
      <c r="AE305" s="376"/>
      <c r="AF305" s="368"/>
      <c r="AG305" s="368"/>
      <c r="AH305" s="368"/>
      <c r="AI305" s="368"/>
      <c r="AJ305" s="369"/>
      <c r="AK305" s="11"/>
    </row>
    <row r="306" spans="1:37" ht="9" customHeight="1">
      <c r="A306" s="11"/>
      <c r="B306" s="33"/>
      <c r="C306" s="33"/>
      <c r="D306" s="402"/>
      <c r="E306" s="403"/>
      <c r="F306" s="752" t="s">
        <v>331</v>
      </c>
      <c r="G306" s="849"/>
      <c r="H306" s="849"/>
      <c r="I306" s="849"/>
      <c r="J306" s="849"/>
      <c r="K306" s="849"/>
      <c r="L306" s="849"/>
      <c r="M306" s="849"/>
      <c r="N306" s="849"/>
      <c r="O306" s="849"/>
      <c r="P306" s="849"/>
      <c r="Q306" s="849"/>
      <c r="R306" s="849"/>
      <c r="S306" s="849"/>
      <c r="T306" s="849"/>
      <c r="U306" s="849"/>
      <c r="V306" s="849"/>
      <c r="W306" s="849"/>
      <c r="X306" s="850"/>
      <c r="Y306" s="484"/>
      <c r="Z306" s="485"/>
      <c r="AA306" s="485"/>
      <c r="AB306" s="485"/>
      <c r="AC306" s="485"/>
      <c r="AD306" s="486"/>
      <c r="AE306" s="367"/>
      <c r="AF306" s="358"/>
      <c r="AG306" s="358"/>
      <c r="AH306" s="358"/>
      <c r="AI306" s="358"/>
      <c r="AJ306" s="359"/>
      <c r="AK306" s="11"/>
    </row>
    <row r="307" spans="1:37" ht="9" customHeight="1">
      <c r="A307" s="11"/>
      <c r="B307" s="33"/>
      <c r="C307" s="33"/>
      <c r="D307" s="393"/>
      <c r="E307" s="401"/>
      <c r="F307" s="761" t="s">
        <v>332</v>
      </c>
      <c r="G307" s="762"/>
      <c r="H307" s="762"/>
      <c r="I307" s="762"/>
      <c r="J307" s="762"/>
      <c r="K307" s="762"/>
      <c r="L307" s="762"/>
      <c r="M307" s="762"/>
      <c r="N307" s="762"/>
      <c r="O307" s="762"/>
      <c r="P307" s="762"/>
      <c r="Q307" s="762"/>
      <c r="R307" s="762"/>
      <c r="S307" s="762"/>
      <c r="T307" s="762"/>
      <c r="U307" s="762"/>
      <c r="V307" s="762"/>
      <c r="W307" s="762"/>
      <c r="X307" s="763"/>
      <c r="Y307" s="351"/>
      <c r="Z307" s="352"/>
      <c r="AA307" s="352"/>
      <c r="AB307" s="352"/>
      <c r="AC307" s="352"/>
      <c r="AD307" s="353"/>
      <c r="AE307" s="370"/>
      <c r="AF307" s="371"/>
      <c r="AG307" s="371"/>
      <c r="AH307" s="371"/>
      <c r="AI307" s="371"/>
      <c r="AJ307" s="363"/>
      <c r="AK307" s="11"/>
    </row>
    <row r="308" spans="1:37" ht="24.75" customHeight="1">
      <c r="A308" s="11"/>
      <c r="B308" s="33"/>
      <c r="C308" s="33"/>
      <c r="D308" s="493">
        <v>5</v>
      </c>
      <c r="E308" s="494"/>
      <c r="F308" s="758" t="s">
        <v>392</v>
      </c>
      <c r="G308" s="759"/>
      <c r="H308" s="759"/>
      <c r="I308" s="759"/>
      <c r="J308" s="759"/>
      <c r="K308" s="759"/>
      <c r="L308" s="759"/>
      <c r="M308" s="759"/>
      <c r="N308" s="759"/>
      <c r="O308" s="759"/>
      <c r="P308" s="759"/>
      <c r="Q308" s="759"/>
      <c r="R308" s="759"/>
      <c r="S308" s="759"/>
      <c r="T308" s="759"/>
      <c r="U308" s="759"/>
      <c r="V308" s="759"/>
      <c r="W308" s="759"/>
      <c r="X308" s="760"/>
      <c r="Y308" s="472">
        <f>Y302+Y305</f>
        <v>0</v>
      </c>
      <c r="Z308" s="473"/>
      <c r="AA308" s="473"/>
      <c r="AB308" s="473"/>
      <c r="AC308" s="473"/>
      <c r="AD308" s="474"/>
      <c r="AE308" s="364"/>
      <c r="AF308" s="365"/>
      <c r="AG308" s="365"/>
      <c r="AH308" s="365"/>
      <c r="AI308" s="365"/>
      <c r="AJ308" s="366"/>
      <c r="AK308" s="11"/>
    </row>
    <row r="309" spans="1:37" s="173" customFormat="1" ht="19.5" customHeight="1">
      <c r="A309" s="174"/>
      <c r="B309" s="175"/>
      <c r="C309" s="175"/>
      <c r="D309" s="180" t="s">
        <v>65</v>
      </c>
      <c r="E309" s="180" t="s">
        <v>276</v>
      </c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4"/>
    </row>
    <row r="310" spans="1:37" ht="14.25" customHeight="1">
      <c r="A310" s="11"/>
      <c r="B310" s="33"/>
      <c r="C310" s="33"/>
      <c r="D310" s="840" t="s">
        <v>17</v>
      </c>
      <c r="E310" s="841"/>
      <c r="F310" s="839" t="s">
        <v>277</v>
      </c>
      <c r="G310" s="839"/>
      <c r="H310" s="839"/>
      <c r="I310" s="839"/>
      <c r="J310" s="839"/>
      <c r="K310" s="839"/>
      <c r="L310" s="839"/>
      <c r="M310" s="839" t="s">
        <v>278</v>
      </c>
      <c r="N310" s="839"/>
      <c r="O310" s="839"/>
      <c r="P310" s="839"/>
      <c r="Q310" s="839"/>
      <c r="R310" s="839"/>
      <c r="S310" s="764" t="s">
        <v>279</v>
      </c>
      <c r="T310" s="764"/>
      <c r="U310" s="764"/>
      <c r="V310" s="764"/>
      <c r="W310" s="764"/>
      <c r="X310" s="764"/>
      <c r="Y310" s="764"/>
      <c r="Z310" s="764"/>
      <c r="AA310" s="764"/>
      <c r="AB310" s="764"/>
      <c r="AC310" s="764"/>
      <c r="AD310" s="764"/>
      <c r="AE310" s="764"/>
      <c r="AF310" s="764"/>
      <c r="AG310" s="764"/>
      <c r="AH310" s="764"/>
      <c r="AI310" s="764"/>
      <c r="AJ310" s="765"/>
      <c r="AK310" s="11"/>
    </row>
    <row r="311" spans="1:37" ht="11.25" customHeight="1">
      <c r="A311" s="11"/>
      <c r="B311" s="33"/>
      <c r="C311" s="33"/>
      <c r="D311" s="842"/>
      <c r="E311" s="843"/>
      <c r="F311" s="747"/>
      <c r="G311" s="747"/>
      <c r="H311" s="747"/>
      <c r="I311" s="747"/>
      <c r="J311" s="747"/>
      <c r="K311" s="747"/>
      <c r="L311" s="747"/>
      <c r="M311" s="747"/>
      <c r="N311" s="747"/>
      <c r="O311" s="747"/>
      <c r="P311" s="747"/>
      <c r="Q311" s="747"/>
      <c r="R311" s="747"/>
      <c r="S311" s="580" t="s">
        <v>269</v>
      </c>
      <c r="T311" s="580"/>
      <c r="U311" s="580"/>
      <c r="V311" s="580"/>
      <c r="W311" s="580"/>
      <c r="X311" s="580"/>
      <c r="Y311" s="580" t="s">
        <v>270</v>
      </c>
      <c r="Z311" s="580"/>
      <c r="AA311" s="580"/>
      <c r="AB311" s="580"/>
      <c r="AC311" s="580"/>
      <c r="AD311" s="580"/>
      <c r="AE311" s="580" t="s">
        <v>271</v>
      </c>
      <c r="AF311" s="580"/>
      <c r="AG311" s="580"/>
      <c r="AH311" s="580"/>
      <c r="AI311" s="580"/>
      <c r="AJ311" s="581"/>
      <c r="AK311" s="11"/>
    </row>
    <row r="312" spans="1:37" ht="10.5" customHeight="1">
      <c r="A312" s="11"/>
      <c r="B312" s="33"/>
      <c r="C312" s="33"/>
      <c r="D312" s="842"/>
      <c r="E312" s="843"/>
      <c r="F312" s="747"/>
      <c r="G312" s="747"/>
      <c r="H312" s="747"/>
      <c r="I312" s="747"/>
      <c r="J312" s="747"/>
      <c r="K312" s="747"/>
      <c r="L312" s="747"/>
      <c r="M312" s="747"/>
      <c r="N312" s="747"/>
      <c r="O312" s="747"/>
      <c r="P312" s="747"/>
      <c r="Q312" s="747"/>
      <c r="R312" s="747"/>
      <c r="S312" s="580"/>
      <c r="T312" s="580"/>
      <c r="U312" s="580"/>
      <c r="V312" s="580"/>
      <c r="W312" s="580"/>
      <c r="X312" s="580"/>
      <c r="Y312" s="580"/>
      <c r="Z312" s="580"/>
      <c r="AA312" s="580"/>
      <c r="AB312" s="580"/>
      <c r="AC312" s="580"/>
      <c r="AD312" s="580"/>
      <c r="AE312" s="580"/>
      <c r="AF312" s="580"/>
      <c r="AG312" s="580"/>
      <c r="AH312" s="580"/>
      <c r="AI312" s="580"/>
      <c r="AJ312" s="581"/>
      <c r="AK312" s="11"/>
    </row>
    <row r="313" spans="1:37" ht="6" customHeight="1">
      <c r="A313" s="11"/>
      <c r="B313" s="33"/>
      <c r="C313" s="33"/>
      <c r="D313" s="842"/>
      <c r="E313" s="843"/>
      <c r="F313" s="747"/>
      <c r="G313" s="747"/>
      <c r="H313" s="747"/>
      <c r="I313" s="747"/>
      <c r="J313" s="747"/>
      <c r="K313" s="747"/>
      <c r="L313" s="747"/>
      <c r="M313" s="747"/>
      <c r="N313" s="747"/>
      <c r="O313" s="747"/>
      <c r="P313" s="747"/>
      <c r="Q313" s="747"/>
      <c r="R313" s="747"/>
      <c r="S313" s="580"/>
      <c r="T313" s="580"/>
      <c r="U313" s="580"/>
      <c r="V313" s="580"/>
      <c r="W313" s="580"/>
      <c r="X313" s="580"/>
      <c r="Y313" s="580"/>
      <c r="Z313" s="580"/>
      <c r="AA313" s="580"/>
      <c r="AB313" s="580"/>
      <c r="AC313" s="580"/>
      <c r="AD313" s="580"/>
      <c r="AE313" s="580"/>
      <c r="AF313" s="580"/>
      <c r="AG313" s="580"/>
      <c r="AH313" s="580"/>
      <c r="AI313" s="580"/>
      <c r="AJ313" s="581"/>
      <c r="AK313" s="11"/>
    </row>
    <row r="314" spans="1:37" ht="18" customHeight="1">
      <c r="A314" s="11"/>
      <c r="B314" s="33"/>
      <c r="C314" s="33"/>
      <c r="D314" s="844"/>
      <c r="E314" s="845"/>
      <c r="F314" s="747"/>
      <c r="G314" s="747"/>
      <c r="H314" s="747"/>
      <c r="I314" s="747"/>
      <c r="J314" s="747"/>
      <c r="K314" s="747"/>
      <c r="L314" s="747"/>
      <c r="M314" s="747"/>
      <c r="N314" s="747"/>
      <c r="O314" s="747"/>
      <c r="P314" s="747"/>
      <c r="Q314" s="747"/>
      <c r="R314" s="747"/>
      <c r="S314" s="580"/>
      <c r="T314" s="580"/>
      <c r="U314" s="580"/>
      <c r="V314" s="580"/>
      <c r="W314" s="580"/>
      <c r="X314" s="580"/>
      <c r="Y314" s="580"/>
      <c r="Z314" s="580"/>
      <c r="AA314" s="580"/>
      <c r="AB314" s="580"/>
      <c r="AC314" s="580"/>
      <c r="AD314" s="580"/>
      <c r="AE314" s="580"/>
      <c r="AF314" s="580"/>
      <c r="AG314" s="580"/>
      <c r="AH314" s="580"/>
      <c r="AI314" s="580"/>
      <c r="AJ314" s="581"/>
      <c r="AK314" s="11"/>
    </row>
    <row r="315" spans="1:37" ht="12" customHeight="1">
      <c r="A315" s="11"/>
      <c r="B315" s="33"/>
      <c r="C315" s="33"/>
      <c r="D315" s="738">
        <v>0</v>
      </c>
      <c r="E315" s="739"/>
      <c r="F315" s="580">
        <v>1</v>
      </c>
      <c r="G315" s="580"/>
      <c r="H315" s="580"/>
      <c r="I315" s="580"/>
      <c r="J315" s="580"/>
      <c r="K315" s="580"/>
      <c r="L315" s="580"/>
      <c r="M315" s="580">
        <v>2</v>
      </c>
      <c r="N315" s="580"/>
      <c r="O315" s="580"/>
      <c r="P315" s="580"/>
      <c r="Q315" s="580"/>
      <c r="R315" s="580"/>
      <c r="S315" s="580">
        <v>3</v>
      </c>
      <c r="T315" s="580"/>
      <c r="U315" s="580"/>
      <c r="V315" s="580"/>
      <c r="W315" s="580"/>
      <c r="X315" s="580"/>
      <c r="Y315" s="580">
        <v>4</v>
      </c>
      <c r="Z315" s="580"/>
      <c r="AA315" s="580"/>
      <c r="AB315" s="580"/>
      <c r="AC315" s="580"/>
      <c r="AD315" s="580"/>
      <c r="AE315" s="580">
        <v>5</v>
      </c>
      <c r="AF315" s="580"/>
      <c r="AG315" s="580"/>
      <c r="AH315" s="580"/>
      <c r="AI315" s="580"/>
      <c r="AJ315" s="581"/>
      <c r="AK315" s="11"/>
    </row>
    <row r="316" spans="1:37" ht="18" customHeight="1">
      <c r="A316" s="11"/>
      <c r="B316" s="33"/>
      <c r="C316" s="33"/>
      <c r="D316" s="742">
        <v>1</v>
      </c>
      <c r="E316" s="743"/>
      <c r="F316" s="490"/>
      <c r="G316" s="490"/>
      <c r="H316" s="744"/>
      <c r="I316" s="239"/>
      <c r="J316" s="746"/>
      <c r="K316" s="490"/>
      <c r="L316" s="490"/>
      <c r="M316" s="490"/>
      <c r="N316" s="490"/>
      <c r="O316" s="490"/>
      <c r="P316" s="490"/>
      <c r="Q316" s="490"/>
      <c r="R316" s="490"/>
      <c r="S316" s="490"/>
      <c r="T316" s="490"/>
      <c r="U316" s="490"/>
      <c r="V316" s="490"/>
      <c r="W316" s="490"/>
      <c r="X316" s="490"/>
      <c r="Y316" s="490"/>
      <c r="Z316" s="490"/>
      <c r="AA316" s="490"/>
      <c r="AB316" s="490"/>
      <c r="AC316" s="490"/>
      <c r="AD316" s="490"/>
      <c r="AE316" s="490"/>
      <c r="AF316" s="490"/>
      <c r="AG316" s="490"/>
      <c r="AH316" s="490"/>
      <c r="AI316" s="490"/>
      <c r="AJ316" s="491"/>
      <c r="AK316" s="11"/>
    </row>
    <row r="317" spans="1:37" ht="18" customHeight="1">
      <c r="A317" s="11"/>
      <c r="B317" s="33"/>
      <c r="C317" s="33"/>
      <c r="D317" s="742">
        <v>2</v>
      </c>
      <c r="E317" s="743"/>
      <c r="F317" s="490"/>
      <c r="G317" s="490"/>
      <c r="H317" s="744"/>
      <c r="I317" s="239"/>
      <c r="J317" s="746"/>
      <c r="K317" s="490"/>
      <c r="L317" s="490"/>
      <c r="M317" s="490"/>
      <c r="N317" s="490"/>
      <c r="O317" s="490"/>
      <c r="P317" s="490"/>
      <c r="Q317" s="490"/>
      <c r="R317" s="490"/>
      <c r="S317" s="490"/>
      <c r="T317" s="490"/>
      <c r="U317" s="490"/>
      <c r="V317" s="490"/>
      <c r="W317" s="490"/>
      <c r="X317" s="490"/>
      <c r="Y317" s="490"/>
      <c r="Z317" s="490"/>
      <c r="AA317" s="490"/>
      <c r="AB317" s="490"/>
      <c r="AC317" s="490"/>
      <c r="AD317" s="490"/>
      <c r="AE317" s="490"/>
      <c r="AF317" s="490"/>
      <c r="AG317" s="490"/>
      <c r="AH317" s="490"/>
      <c r="AI317" s="490"/>
      <c r="AJ317" s="491"/>
      <c r="AK317" s="11"/>
    </row>
    <row r="318" spans="1:37" ht="18" customHeight="1">
      <c r="A318" s="11"/>
      <c r="B318" s="33"/>
      <c r="C318" s="33"/>
      <c r="D318" s="742">
        <v>3</v>
      </c>
      <c r="E318" s="743"/>
      <c r="F318" s="490"/>
      <c r="G318" s="490"/>
      <c r="H318" s="744"/>
      <c r="I318" s="239"/>
      <c r="J318" s="746"/>
      <c r="K318" s="490"/>
      <c r="L318" s="490"/>
      <c r="M318" s="490"/>
      <c r="N318" s="490"/>
      <c r="O318" s="490"/>
      <c r="P318" s="490"/>
      <c r="Q318" s="490"/>
      <c r="R318" s="490"/>
      <c r="S318" s="490"/>
      <c r="T318" s="490"/>
      <c r="U318" s="490"/>
      <c r="V318" s="490"/>
      <c r="W318" s="490"/>
      <c r="X318" s="490"/>
      <c r="Y318" s="490"/>
      <c r="Z318" s="490"/>
      <c r="AA318" s="490"/>
      <c r="AB318" s="490"/>
      <c r="AC318" s="490"/>
      <c r="AD318" s="490"/>
      <c r="AE318" s="490"/>
      <c r="AF318" s="490"/>
      <c r="AG318" s="490"/>
      <c r="AH318" s="490"/>
      <c r="AI318" s="490"/>
      <c r="AJ318" s="491"/>
      <c r="AK318" s="11"/>
    </row>
    <row r="319" spans="1:37" ht="18" customHeight="1">
      <c r="A319" s="11"/>
      <c r="B319" s="33"/>
      <c r="C319" s="33"/>
      <c r="D319" s="742">
        <v>4</v>
      </c>
      <c r="E319" s="743"/>
      <c r="F319" s="490"/>
      <c r="G319" s="490"/>
      <c r="H319" s="744"/>
      <c r="I319" s="239"/>
      <c r="J319" s="746"/>
      <c r="K319" s="490"/>
      <c r="L319" s="490"/>
      <c r="M319" s="490"/>
      <c r="N319" s="490"/>
      <c r="O319" s="490"/>
      <c r="P319" s="490"/>
      <c r="Q319" s="490"/>
      <c r="R319" s="490"/>
      <c r="S319" s="490"/>
      <c r="T319" s="490"/>
      <c r="U319" s="490"/>
      <c r="V319" s="490"/>
      <c r="W319" s="490"/>
      <c r="X319" s="490"/>
      <c r="Y319" s="490"/>
      <c r="Z319" s="490"/>
      <c r="AA319" s="490"/>
      <c r="AB319" s="490"/>
      <c r="AC319" s="490"/>
      <c r="AD319" s="490"/>
      <c r="AE319" s="490"/>
      <c r="AF319" s="490"/>
      <c r="AG319" s="490"/>
      <c r="AH319" s="490"/>
      <c r="AI319" s="490"/>
      <c r="AJ319" s="491"/>
      <c r="AK319" s="11"/>
    </row>
    <row r="320" spans="1:37" ht="18" customHeight="1">
      <c r="A320" s="11"/>
      <c r="B320" s="33"/>
      <c r="C320" s="33"/>
      <c r="D320" s="857">
        <v>5</v>
      </c>
      <c r="E320" s="858"/>
      <c r="F320" s="820" t="s">
        <v>56</v>
      </c>
      <c r="G320" s="821"/>
      <c r="H320" s="821"/>
      <c r="I320" s="821"/>
      <c r="J320" s="821"/>
      <c r="K320" s="821"/>
      <c r="L320" s="821"/>
      <c r="M320" s="821"/>
      <c r="N320" s="821"/>
      <c r="O320" s="821"/>
      <c r="P320" s="821"/>
      <c r="Q320" s="821"/>
      <c r="R320" s="821"/>
      <c r="S320" s="821"/>
      <c r="T320" s="821"/>
      <c r="U320" s="821"/>
      <c r="V320" s="821"/>
      <c r="W320" s="821"/>
      <c r="X320" s="822"/>
      <c r="Y320" s="563"/>
      <c r="Z320" s="563"/>
      <c r="AA320" s="563"/>
      <c r="AB320" s="563"/>
      <c r="AC320" s="563"/>
      <c r="AD320" s="563"/>
      <c r="AE320" s="563"/>
      <c r="AF320" s="563"/>
      <c r="AG320" s="563"/>
      <c r="AH320" s="563"/>
      <c r="AI320" s="563"/>
      <c r="AJ320" s="564"/>
      <c r="AK320" s="11"/>
    </row>
    <row r="321" spans="1:37" ht="33.75" customHeight="1">
      <c r="A321" s="11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159">
        <v>5</v>
      </c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11"/>
    </row>
    <row r="322" spans="1:37" ht="12.75">
      <c r="A322" s="11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11"/>
    </row>
    <row r="323" spans="1:37" ht="8.25" customHeight="1">
      <c r="A323" s="11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11"/>
    </row>
    <row r="324" spans="1:37" ht="13.5">
      <c r="A324" s="11"/>
      <c r="B324" s="182" t="s">
        <v>146</v>
      </c>
      <c r="C324" s="182" t="s">
        <v>283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11"/>
    </row>
    <row r="325" spans="1:37" ht="12.75">
      <c r="A325" s="11"/>
      <c r="B325" s="500" t="s">
        <v>17</v>
      </c>
      <c r="C325" s="501"/>
      <c r="D325" s="748" t="s">
        <v>19</v>
      </c>
      <c r="E325" s="749"/>
      <c r="F325" s="749"/>
      <c r="G325" s="749"/>
      <c r="H325" s="749"/>
      <c r="I325" s="749"/>
      <c r="J325" s="749"/>
      <c r="K325" s="749"/>
      <c r="L325" s="749"/>
      <c r="M325" s="749"/>
      <c r="N325" s="749"/>
      <c r="O325" s="749"/>
      <c r="P325" s="749"/>
      <c r="Q325" s="749"/>
      <c r="R325" s="749"/>
      <c r="S325" s="749"/>
      <c r="T325" s="749"/>
      <c r="U325" s="749"/>
      <c r="V325" s="749"/>
      <c r="W325" s="749"/>
      <c r="X325" s="750"/>
      <c r="Y325" s="426" t="s">
        <v>18</v>
      </c>
      <c r="Z325" s="427"/>
      <c r="AA325" s="427"/>
      <c r="AB325" s="427"/>
      <c r="AC325" s="427"/>
      <c r="AD325" s="427"/>
      <c r="AE325" s="427"/>
      <c r="AF325" s="427"/>
      <c r="AG325" s="427"/>
      <c r="AH325" s="428"/>
      <c r="AI325" s="33"/>
      <c r="AJ325" s="33"/>
      <c r="AK325" s="11"/>
    </row>
    <row r="326" spans="1:37" ht="12.75">
      <c r="A326" s="11"/>
      <c r="B326" s="393"/>
      <c r="C326" s="401"/>
      <c r="D326" s="406"/>
      <c r="E326" s="496"/>
      <c r="F326" s="496"/>
      <c r="G326" s="496"/>
      <c r="H326" s="496"/>
      <c r="I326" s="496"/>
      <c r="J326" s="496"/>
      <c r="K326" s="496"/>
      <c r="L326" s="496"/>
      <c r="M326" s="496"/>
      <c r="N326" s="496"/>
      <c r="O326" s="496"/>
      <c r="P326" s="496"/>
      <c r="Q326" s="496"/>
      <c r="R326" s="496"/>
      <c r="S326" s="496"/>
      <c r="T326" s="496"/>
      <c r="U326" s="496"/>
      <c r="V326" s="496"/>
      <c r="W326" s="496"/>
      <c r="X326" s="751"/>
      <c r="Y326" s="429" t="s">
        <v>53</v>
      </c>
      <c r="Z326" s="430"/>
      <c r="AA326" s="430"/>
      <c r="AB326" s="430"/>
      <c r="AC326" s="399"/>
      <c r="AD326" s="429" t="s">
        <v>54</v>
      </c>
      <c r="AE326" s="430"/>
      <c r="AF326" s="430"/>
      <c r="AG326" s="430"/>
      <c r="AH326" s="431"/>
      <c r="AI326" s="33"/>
      <c r="AJ326" s="33"/>
      <c r="AK326" s="11"/>
    </row>
    <row r="327" spans="1:37" s="188" customFormat="1" ht="9.75" customHeight="1">
      <c r="A327" s="187"/>
      <c r="B327" s="391">
        <v>1</v>
      </c>
      <c r="C327" s="400"/>
      <c r="D327" s="209" t="s">
        <v>147</v>
      </c>
      <c r="E327" s="225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9"/>
      <c r="Y327" s="360"/>
      <c r="Z327" s="361"/>
      <c r="AA327" s="361"/>
      <c r="AB327" s="361"/>
      <c r="AC327" s="362"/>
      <c r="AD327" s="376"/>
      <c r="AE327" s="368"/>
      <c r="AF327" s="368"/>
      <c r="AG327" s="368"/>
      <c r="AH327" s="369"/>
      <c r="AI327" s="187"/>
      <c r="AJ327" s="187"/>
      <c r="AK327" s="187"/>
    </row>
    <row r="328" spans="1:37" s="188" customFormat="1" ht="9.75" customHeight="1">
      <c r="A328" s="187"/>
      <c r="B328" s="393"/>
      <c r="C328" s="401"/>
      <c r="D328" s="207" t="s">
        <v>148</v>
      </c>
      <c r="E328" s="225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3"/>
      <c r="Y328" s="351"/>
      <c r="Z328" s="352"/>
      <c r="AA328" s="352"/>
      <c r="AB328" s="352"/>
      <c r="AC328" s="353"/>
      <c r="AD328" s="370"/>
      <c r="AE328" s="371"/>
      <c r="AF328" s="371"/>
      <c r="AG328" s="371"/>
      <c r="AH328" s="363"/>
      <c r="AI328" s="187"/>
      <c r="AJ328" s="187"/>
      <c r="AK328" s="187"/>
    </row>
    <row r="329" spans="1:37" s="188" customFormat="1" ht="9.75" customHeight="1">
      <c r="A329" s="187"/>
      <c r="B329" s="391">
        <v>2</v>
      </c>
      <c r="C329" s="400"/>
      <c r="D329" s="412" t="s">
        <v>333</v>
      </c>
      <c r="E329" s="766"/>
      <c r="F329" s="766"/>
      <c r="G329" s="766"/>
      <c r="H329" s="766"/>
      <c r="I329" s="766"/>
      <c r="J329" s="766"/>
      <c r="K329" s="766"/>
      <c r="L329" s="766"/>
      <c r="M329" s="766"/>
      <c r="N329" s="766"/>
      <c r="O329" s="766"/>
      <c r="P329" s="766"/>
      <c r="Q329" s="766"/>
      <c r="R329" s="766"/>
      <c r="S329" s="766"/>
      <c r="T329" s="766"/>
      <c r="U329" s="766"/>
      <c r="V329" s="766"/>
      <c r="W329" s="766"/>
      <c r="X329" s="767"/>
      <c r="Y329" s="360"/>
      <c r="Z329" s="361"/>
      <c r="AA329" s="361"/>
      <c r="AB329" s="361"/>
      <c r="AC329" s="362"/>
      <c r="AD329" s="376"/>
      <c r="AE329" s="368"/>
      <c r="AF329" s="368"/>
      <c r="AG329" s="368"/>
      <c r="AH329" s="369"/>
      <c r="AI329" s="187"/>
      <c r="AJ329" s="187"/>
      <c r="AK329" s="187"/>
    </row>
    <row r="330" spans="1:37" s="188" customFormat="1" ht="9.75" customHeight="1">
      <c r="A330" s="187"/>
      <c r="B330" s="404"/>
      <c r="C330" s="405"/>
      <c r="D330" s="550" t="s">
        <v>334</v>
      </c>
      <c r="E330" s="768"/>
      <c r="F330" s="768"/>
      <c r="G330" s="768"/>
      <c r="H330" s="768"/>
      <c r="I330" s="768"/>
      <c r="J330" s="768"/>
      <c r="K330" s="768"/>
      <c r="L330" s="768"/>
      <c r="M330" s="768"/>
      <c r="N330" s="768"/>
      <c r="O330" s="768"/>
      <c r="P330" s="768"/>
      <c r="Q330" s="768"/>
      <c r="R330" s="768"/>
      <c r="S330" s="768"/>
      <c r="T330" s="768"/>
      <c r="U330" s="768"/>
      <c r="V330" s="768"/>
      <c r="W330" s="768"/>
      <c r="X330" s="769"/>
      <c r="Y330" s="487"/>
      <c r="Z330" s="488"/>
      <c r="AA330" s="488"/>
      <c r="AB330" s="488"/>
      <c r="AC330" s="489"/>
      <c r="AD330" s="388"/>
      <c r="AE330" s="378"/>
      <c r="AF330" s="378"/>
      <c r="AG330" s="378"/>
      <c r="AH330" s="379"/>
      <c r="AI330" s="187"/>
      <c r="AJ330" s="187"/>
      <c r="AK330" s="187"/>
    </row>
    <row r="331" spans="1:37" ht="15" customHeight="1">
      <c r="A331" s="11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11"/>
    </row>
    <row r="332" spans="1:37" ht="12.75">
      <c r="A332" s="11"/>
      <c r="B332" s="182" t="s">
        <v>149</v>
      </c>
      <c r="C332" s="870" t="s">
        <v>335</v>
      </c>
      <c r="D332" s="381"/>
      <c r="E332" s="381"/>
      <c r="F332" s="381"/>
      <c r="G332" s="381"/>
      <c r="H332" s="381"/>
      <c r="I332" s="381"/>
      <c r="J332" s="381"/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381"/>
      <c r="AG332" s="381"/>
      <c r="AH332" s="381"/>
      <c r="AI332" s="33"/>
      <c r="AJ332" s="33"/>
      <c r="AK332" s="11"/>
    </row>
    <row r="333" spans="1:37" s="183" customFormat="1" ht="12.75">
      <c r="A333" s="181"/>
      <c r="B333" s="182"/>
      <c r="C333" s="871" t="s">
        <v>393</v>
      </c>
      <c r="D333" s="872"/>
      <c r="E333" s="872"/>
      <c r="F333" s="872"/>
      <c r="G333" s="872"/>
      <c r="H333" s="872"/>
      <c r="I333" s="872"/>
      <c r="J333" s="872"/>
      <c r="K333" s="872"/>
      <c r="L333" s="872"/>
      <c r="M333" s="872"/>
      <c r="N333" s="872"/>
      <c r="O333" s="872"/>
      <c r="P333" s="872"/>
      <c r="Q333" s="872"/>
      <c r="R333" s="872"/>
      <c r="S333" s="872"/>
      <c r="T333" s="872"/>
      <c r="U333" s="872"/>
      <c r="V333" s="872"/>
      <c r="W333" s="872"/>
      <c r="X333" s="872"/>
      <c r="Y333" s="872"/>
      <c r="Z333" s="872"/>
      <c r="AA333" s="872"/>
      <c r="AB333" s="872"/>
      <c r="AC333" s="872"/>
      <c r="AD333" s="872"/>
      <c r="AE333" s="872"/>
      <c r="AF333" s="872"/>
      <c r="AG333" s="872"/>
      <c r="AH333" s="872"/>
      <c r="AI333" s="181"/>
      <c r="AJ333" s="181"/>
      <c r="AK333" s="181"/>
    </row>
    <row r="334" spans="1:37" ht="9.75" customHeight="1">
      <c r="A334" s="11"/>
      <c r="B334" s="500" t="s">
        <v>17</v>
      </c>
      <c r="C334" s="501"/>
      <c r="D334" s="749" t="s">
        <v>19</v>
      </c>
      <c r="E334" s="749"/>
      <c r="F334" s="749"/>
      <c r="G334" s="749"/>
      <c r="H334" s="749"/>
      <c r="I334" s="749"/>
      <c r="J334" s="749"/>
      <c r="K334" s="749"/>
      <c r="L334" s="749"/>
      <c r="M334" s="749"/>
      <c r="N334" s="749"/>
      <c r="O334" s="749"/>
      <c r="P334" s="749"/>
      <c r="Q334" s="749"/>
      <c r="R334" s="749"/>
      <c r="S334" s="749"/>
      <c r="T334" s="749"/>
      <c r="U334" s="749"/>
      <c r="V334" s="749"/>
      <c r="W334" s="749"/>
      <c r="X334" s="749"/>
      <c r="Y334" s="426" t="s">
        <v>18</v>
      </c>
      <c r="Z334" s="427"/>
      <c r="AA334" s="427"/>
      <c r="AB334" s="427"/>
      <c r="AC334" s="427"/>
      <c r="AD334" s="427"/>
      <c r="AE334" s="427"/>
      <c r="AF334" s="427"/>
      <c r="AG334" s="427"/>
      <c r="AH334" s="428"/>
      <c r="AI334" s="33"/>
      <c r="AJ334" s="33"/>
      <c r="AK334" s="11"/>
    </row>
    <row r="335" spans="1:37" ht="9.75" customHeight="1">
      <c r="A335" s="11"/>
      <c r="B335" s="393"/>
      <c r="C335" s="401"/>
      <c r="D335" s="770"/>
      <c r="E335" s="770"/>
      <c r="F335" s="770"/>
      <c r="G335" s="770"/>
      <c r="H335" s="770"/>
      <c r="I335" s="770"/>
      <c r="J335" s="770"/>
      <c r="K335" s="770"/>
      <c r="L335" s="770"/>
      <c r="M335" s="770"/>
      <c r="N335" s="770"/>
      <c r="O335" s="770"/>
      <c r="P335" s="770"/>
      <c r="Q335" s="770"/>
      <c r="R335" s="770"/>
      <c r="S335" s="770"/>
      <c r="T335" s="770"/>
      <c r="U335" s="770"/>
      <c r="V335" s="770"/>
      <c r="W335" s="770"/>
      <c r="X335" s="770"/>
      <c r="Y335" s="429" t="s">
        <v>53</v>
      </c>
      <c r="Z335" s="430"/>
      <c r="AA335" s="430"/>
      <c r="AB335" s="430"/>
      <c r="AC335" s="399"/>
      <c r="AD335" s="429" t="s">
        <v>54</v>
      </c>
      <c r="AE335" s="430"/>
      <c r="AF335" s="430"/>
      <c r="AG335" s="430"/>
      <c r="AH335" s="431"/>
      <c r="AI335" s="33"/>
      <c r="AJ335" s="33"/>
      <c r="AK335" s="11"/>
    </row>
    <row r="336" spans="1:37" ht="18" customHeight="1">
      <c r="A336" s="11"/>
      <c r="B336" s="398">
        <v>1</v>
      </c>
      <c r="C336" s="399"/>
      <c r="D336" s="113" t="s">
        <v>150</v>
      </c>
      <c r="E336" s="226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71"/>
      <c r="Y336" s="460"/>
      <c r="Z336" s="461"/>
      <c r="AA336" s="461"/>
      <c r="AB336" s="461"/>
      <c r="AC336" s="462"/>
      <c r="AD336" s="373"/>
      <c r="AE336" s="374"/>
      <c r="AF336" s="374"/>
      <c r="AG336" s="374"/>
      <c r="AH336" s="375"/>
      <c r="AI336" s="33"/>
      <c r="AJ336" s="33"/>
      <c r="AK336" s="11"/>
    </row>
    <row r="337" spans="1:37" ht="18" customHeight="1">
      <c r="A337" s="11"/>
      <c r="B337" s="398">
        <v>2</v>
      </c>
      <c r="C337" s="399"/>
      <c r="D337" s="104" t="s">
        <v>151</v>
      </c>
      <c r="E337" s="225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460"/>
      <c r="Z337" s="461"/>
      <c r="AA337" s="461"/>
      <c r="AB337" s="461"/>
      <c r="AC337" s="462"/>
      <c r="AD337" s="373"/>
      <c r="AE337" s="374"/>
      <c r="AF337" s="374"/>
      <c r="AG337" s="374"/>
      <c r="AH337" s="375"/>
      <c r="AI337" s="33"/>
      <c r="AJ337" s="33"/>
      <c r="AK337" s="11"/>
    </row>
    <row r="338" spans="1:37" ht="9" customHeight="1">
      <c r="A338" s="11"/>
      <c r="B338" s="391">
        <v>3</v>
      </c>
      <c r="C338" s="400"/>
      <c r="D338" s="412" t="s">
        <v>152</v>
      </c>
      <c r="E338" s="495"/>
      <c r="F338" s="495"/>
      <c r="G338" s="495"/>
      <c r="H338" s="495"/>
      <c r="I338" s="495"/>
      <c r="J338" s="495"/>
      <c r="K338" s="495"/>
      <c r="L338" s="495"/>
      <c r="M338" s="495"/>
      <c r="N338" s="495"/>
      <c r="O338" s="495"/>
      <c r="P338" s="227"/>
      <c r="Q338" s="513" t="s">
        <v>153</v>
      </c>
      <c r="R338" s="513"/>
      <c r="S338" s="513"/>
      <c r="T338" s="513"/>
      <c r="U338" s="513"/>
      <c r="V338" s="227"/>
      <c r="W338" s="227"/>
      <c r="X338" s="228"/>
      <c r="Y338" s="360"/>
      <c r="Z338" s="361"/>
      <c r="AA338" s="361"/>
      <c r="AB338" s="361"/>
      <c r="AC338" s="362"/>
      <c r="AD338" s="376"/>
      <c r="AE338" s="368"/>
      <c r="AF338" s="368"/>
      <c r="AG338" s="368"/>
      <c r="AH338" s="369"/>
      <c r="AI338" s="33"/>
      <c r="AJ338" s="33"/>
      <c r="AK338" s="11"/>
    </row>
    <row r="339" spans="1:37" ht="9" customHeight="1">
      <c r="A339" s="11"/>
      <c r="B339" s="393"/>
      <c r="C339" s="401"/>
      <c r="D339" s="406"/>
      <c r="E339" s="496"/>
      <c r="F339" s="496"/>
      <c r="G339" s="496"/>
      <c r="H339" s="496"/>
      <c r="I339" s="496"/>
      <c r="J339" s="496"/>
      <c r="K339" s="496"/>
      <c r="L339" s="496"/>
      <c r="M339" s="496"/>
      <c r="N339" s="496"/>
      <c r="O339" s="496"/>
      <c r="P339" s="229"/>
      <c r="Q339" s="389">
        <v>100</v>
      </c>
      <c r="R339" s="389"/>
      <c r="S339" s="389"/>
      <c r="T339" s="389"/>
      <c r="U339" s="389"/>
      <c r="V339" s="229"/>
      <c r="W339" s="229"/>
      <c r="X339" s="230"/>
      <c r="Y339" s="351"/>
      <c r="Z339" s="352"/>
      <c r="AA339" s="352"/>
      <c r="AB339" s="352"/>
      <c r="AC339" s="353"/>
      <c r="AD339" s="370"/>
      <c r="AE339" s="371"/>
      <c r="AF339" s="371"/>
      <c r="AG339" s="371"/>
      <c r="AH339" s="363"/>
      <c r="AI339" s="33"/>
      <c r="AJ339" s="33"/>
      <c r="AK339" s="11"/>
    </row>
    <row r="340" spans="1:37" ht="18" customHeight="1">
      <c r="A340" s="11"/>
      <c r="B340" s="398">
        <v>4</v>
      </c>
      <c r="C340" s="399"/>
      <c r="D340" s="104" t="s">
        <v>394</v>
      </c>
      <c r="E340" s="225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460">
        <f>Y336+Y337+Y338</f>
        <v>0</v>
      </c>
      <c r="Z340" s="461"/>
      <c r="AA340" s="461"/>
      <c r="AB340" s="461"/>
      <c r="AC340" s="462"/>
      <c r="AD340" s="373"/>
      <c r="AE340" s="374"/>
      <c r="AF340" s="374"/>
      <c r="AG340" s="374"/>
      <c r="AH340" s="375"/>
      <c r="AI340" s="33"/>
      <c r="AJ340" s="33"/>
      <c r="AK340" s="11"/>
    </row>
    <row r="341" spans="1:37" ht="18" customHeight="1">
      <c r="A341" s="11"/>
      <c r="B341" s="493" t="s">
        <v>336</v>
      </c>
      <c r="C341" s="494"/>
      <c r="D341" s="110" t="s">
        <v>313</v>
      </c>
      <c r="E341" s="23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204"/>
      <c r="Y341" s="472"/>
      <c r="Z341" s="473"/>
      <c r="AA341" s="473"/>
      <c r="AB341" s="473"/>
      <c r="AC341" s="474"/>
      <c r="AD341" s="364"/>
      <c r="AE341" s="365"/>
      <c r="AF341" s="365"/>
      <c r="AG341" s="365"/>
      <c r="AH341" s="366"/>
      <c r="AI341" s="33"/>
      <c r="AJ341" s="33"/>
      <c r="AK341" s="11"/>
    </row>
    <row r="342" spans="1:37" ht="18" customHeight="1">
      <c r="A342" s="11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18"/>
      <c r="P342" s="18"/>
      <c r="Q342" s="18"/>
      <c r="R342" s="18"/>
      <c r="S342" s="18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11"/>
    </row>
    <row r="343" spans="1:37" ht="15" customHeight="1">
      <c r="A343" s="11"/>
      <c r="B343" s="219" t="s">
        <v>154</v>
      </c>
      <c r="C343" s="219" t="s">
        <v>296</v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18"/>
      <c r="P343" s="18"/>
      <c r="Q343" s="18"/>
      <c r="R343" s="18"/>
      <c r="S343" s="18"/>
      <c r="T343" s="33"/>
      <c r="U343" s="33"/>
      <c r="V343" s="33"/>
      <c r="W343" s="33"/>
      <c r="X343" s="33"/>
      <c r="Y343" s="32" t="s">
        <v>395</v>
      </c>
      <c r="Z343" s="32"/>
      <c r="AA343" s="18"/>
      <c r="AB343" s="33"/>
      <c r="AC343" s="33"/>
      <c r="AD343" s="33"/>
      <c r="AE343" s="33"/>
      <c r="AF343" s="33"/>
      <c r="AG343" s="470"/>
      <c r="AH343" s="471"/>
      <c r="AI343" s="33"/>
      <c r="AJ343" s="33"/>
      <c r="AK343" s="11"/>
    </row>
    <row r="344" spans="1:37" ht="4.5" customHeight="1">
      <c r="A344" s="11"/>
      <c r="B344" s="32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18"/>
      <c r="P344" s="18"/>
      <c r="Q344" s="18"/>
      <c r="R344" s="18"/>
      <c r="S344" s="18"/>
      <c r="T344" s="33"/>
      <c r="U344" s="33"/>
      <c r="V344" s="33"/>
      <c r="W344" s="33"/>
      <c r="X344" s="33"/>
      <c r="Y344" s="33"/>
      <c r="Z344" s="32"/>
      <c r="AA344" s="18"/>
      <c r="AB344" s="33"/>
      <c r="AC344" s="33"/>
      <c r="AD344" s="33"/>
      <c r="AE344" s="33"/>
      <c r="AF344" s="33"/>
      <c r="AG344" s="33"/>
      <c r="AH344" s="33"/>
      <c r="AI344" s="33"/>
      <c r="AJ344" s="33"/>
      <c r="AK344" s="11"/>
    </row>
    <row r="345" spans="1:37" ht="12.75">
      <c r="A345" s="11"/>
      <c r="B345" s="500" t="s">
        <v>17</v>
      </c>
      <c r="C345" s="501"/>
      <c r="D345" s="748" t="s">
        <v>19</v>
      </c>
      <c r="E345" s="749"/>
      <c r="F345" s="749"/>
      <c r="G345" s="749"/>
      <c r="H345" s="749"/>
      <c r="I345" s="749"/>
      <c r="J345" s="749"/>
      <c r="K345" s="749"/>
      <c r="L345" s="749"/>
      <c r="M345" s="749"/>
      <c r="N345" s="749"/>
      <c r="O345" s="749"/>
      <c r="P345" s="749"/>
      <c r="Q345" s="749"/>
      <c r="R345" s="749"/>
      <c r="S345" s="749"/>
      <c r="T345" s="749"/>
      <c r="U345" s="749"/>
      <c r="V345" s="749"/>
      <c r="W345" s="749"/>
      <c r="X345" s="750"/>
      <c r="Y345" s="426" t="s">
        <v>18</v>
      </c>
      <c r="Z345" s="427"/>
      <c r="AA345" s="427"/>
      <c r="AB345" s="427"/>
      <c r="AC345" s="427"/>
      <c r="AD345" s="427"/>
      <c r="AE345" s="427"/>
      <c r="AF345" s="427"/>
      <c r="AG345" s="427"/>
      <c r="AH345" s="428"/>
      <c r="AI345" s="33"/>
      <c r="AJ345" s="33"/>
      <c r="AK345" s="11"/>
    </row>
    <row r="346" spans="1:37" ht="12.75">
      <c r="A346" s="11"/>
      <c r="B346" s="393"/>
      <c r="C346" s="401"/>
      <c r="D346" s="406"/>
      <c r="E346" s="496"/>
      <c r="F346" s="496"/>
      <c r="G346" s="496"/>
      <c r="H346" s="496"/>
      <c r="I346" s="496"/>
      <c r="J346" s="496"/>
      <c r="K346" s="496"/>
      <c r="L346" s="496"/>
      <c r="M346" s="496"/>
      <c r="N346" s="496"/>
      <c r="O346" s="496"/>
      <c r="P346" s="496"/>
      <c r="Q346" s="496"/>
      <c r="R346" s="496"/>
      <c r="S346" s="496"/>
      <c r="T346" s="496"/>
      <c r="U346" s="496"/>
      <c r="V346" s="496"/>
      <c r="W346" s="496"/>
      <c r="X346" s="751"/>
      <c r="Y346" s="429" t="s">
        <v>53</v>
      </c>
      <c r="Z346" s="430"/>
      <c r="AA346" s="430"/>
      <c r="AB346" s="430"/>
      <c r="AC346" s="399"/>
      <c r="AD346" s="429" t="s">
        <v>54</v>
      </c>
      <c r="AE346" s="430"/>
      <c r="AF346" s="430"/>
      <c r="AG346" s="430"/>
      <c r="AH346" s="431"/>
      <c r="AI346" s="33"/>
      <c r="AJ346" s="33"/>
      <c r="AK346" s="11"/>
    </row>
    <row r="347" spans="1:37" ht="12.75">
      <c r="A347" s="11"/>
      <c r="B347" s="391" t="s">
        <v>314</v>
      </c>
      <c r="C347" s="400"/>
      <c r="D347" s="279" t="s">
        <v>155</v>
      </c>
      <c r="E347" s="292"/>
      <c r="F347" s="290"/>
      <c r="G347" s="290"/>
      <c r="H347" s="290"/>
      <c r="I347" s="290"/>
      <c r="J347" s="290"/>
      <c r="K347" s="290"/>
      <c r="L347" s="290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3"/>
      <c r="Y347" s="360"/>
      <c r="Z347" s="361"/>
      <c r="AA347" s="361"/>
      <c r="AB347" s="361"/>
      <c r="AC347" s="362"/>
      <c r="AD347" s="376"/>
      <c r="AE347" s="368"/>
      <c r="AF347" s="368"/>
      <c r="AG347" s="368"/>
      <c r="AH347" s="369"/>
      <c r="AI347" s="33"/>
      <c r="AJ347" s="33"/>
      <c r="AK347" s="11"/>
    </row>
    <row r="348" spans="1:37" ht="12.75">
      <c r="A348" s="11"/>
      <c r="B348" s="393"/>
      <c r="C348" s="401"/>
      <c r="D348" s="276" t="s">
        <v>156</v>
      </c>
      <c r="E348" s="294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7"/>
      <c r="Y348" s="351"/>
      <c r="Z348" s="352"/>
      <c r="AA348" s="352"/>
      <c r="AB348" s="352"/>
      <c r="AC348" s="353"/>
      <c r="AD348" s="370"/>
      <c r="AE348" s="371"/>
      <c r="AF348" s="371"/>
      <c r="AG348" s="371"/>
      <c r="AH348" s="363"/>
      <c r="AI348" s="33"/>
      <c r="AJ348" s="33"/>
      <c r="AK348" s="11"/>
    </row>
    <row r="349" spans="1:37" ht="12.75">
      <c r="A349" s="11"/>
      <c r="B349" s="391" t="s">
        <v>337</v>
      </c>
      <c r="C349" s="400"/>
      <c r="D349" s="275" t="s">
        <v>157</v>
      </c>
      <c r="E349" s="29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360"/>
      <c r="Z349" s="361"/>
      <c r="AA349" s="361"/>
      <c r="AB349" s="361"/>
      <c r="AC349" s="362"/>
      <c r="AD349" s="376"/>
      <c r="AE349" s="368"/>
      <c r="AF349" s="368"/>
      <c r="AG349" s="368"/>
      <c r="AH349" s="369"/>
      <c r="AI349" s="33"/>
      <c r="AJ349" s="33"/>
      <c r="AK349" s="11"/>
    </row>
    <row r="350" spans="1:37" ht="12.75">
      <c r="A350" s="11"/>
      <c r="B350" s="393"/>
      <c r="C350" s="401"/>
      <c r="D350" s="296" t="s">
        <v>396</v>
      </c>
      <c r="E350" s="29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351"/>
      <c r="Z350" s="352"/>
      <c r="AA350" s="352"/>
      <c r="AB350" s="352"/>
      <c r="AC350" s="353"/>
      <c r="AD350" s="370"/>
      <c r="AE350" s="371"/>
      <c r="AF350" s="371"/>
      <c r="AG350" s="371"/>
      <c r="AH350" s="363"/>
      <c r="AI350" s="33"/>
      <c r="AJ350" s="33"/>
      <c r="AK350" s="11"/>
    </row>
    <row r="351" spans="1:37" ht="12.75">
      <c r="A351" s="11"/>
      <c r="B351" s="402" t="s">
        <v>338</v>
      </c>
      <c r="C351" s="771"/>
      <c r="D351" s="279" t="s">
        <v>158</v>
      </c>
      <c r="E351" s="292"/>
      <c r="F351" s="290"/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  <c r="X351" s="293"/>
      <c r="Y351" s="360"/>
      <c r="Z351" s="361"/>
      <c r="AA351" s="361"/>
      <c r="AB351" s="361"/>
      <c r="AC351" s="362"/>
      <c r="AD351" s="376"/>
      <c r="AE351" s="368"/>
      <c r="AF351" s="368"/>
      <c r="AG351" s="368"/>
      <c r="AH351" s="369"/>
      <c r="AI351" s="33"/>
      <c r="AJ351" s="33"/>
      <c r="AK351" s="11"/>
    </row>
    <row r="352" spans="1:37" ht="12.75">
      <c r="A352" s="11"/>
      <c r="B352" s="393"/>
      <c r="C352" s="389"/>
      <c r="D352" s="276" t="s">
        <v>159</v>
      </c>
      <c r="E352" s="294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7"/>
      <c r="Y352" s="351"/>
      <c r="Z352" s="352"/>
      <c r="AA352" s="352"/>
      <c r="AB352" s="352"/>
      <c r="AC352" s="353"/>
      <c r="AD352" s="370"/>
      <c r="AE352" s="371"/>
      <c r="AF352" s="371"/>
      <c r="AG352" s="371"/>
      <c r="AH352" s="363"/>
      <c r="AI352" s="33"/>
      <c r="AJ352" s="33"/>
      <c r="AK352" s="11"/>
    </row>
    <row r="353" spans="1:37" ht="12.75">
      <c r="A353" s="11"/>
      <c r="B353" s="391">
        <v>4</v>
      </c>
      <c r="C353" s="392"/>
      <c r="D353" s="273" t="s">
        <v>397</v>
      </c>
      <c r="E353" s="29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360">
        <f>Y347+Y351</f>
        <v>0</v>
      </c>
      <c r="Z353" s="361"/>
      <c r="AA353" s="361"/>
      <c r="AB353" s="361"/>
      <c r="AC353" s="362"/>
      <c r="AD353" s="376"/>
      <c r="AE353" s="368"/>
      <c r="AF353" s="368"/>
      <c r="AG353" s="368"/>
      <c r="AH353" s="369"/>
      <c r="AI353" s="33"/>
      <c r="AJ353" s="33"/>
      <c r="AK353" s="11"/>
    </row>
    <row r="354" spans="1:37" ht="12.75">
      <c r="A354" s="11"/>
      <c r="B354" s="393"/>
      <c r="C354" s="389"/>
      <c r="D354" s="291" t="s">
        <v>160</v>
      </c>
      <c r="E354" s="29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351"/>
      <c r="Z354" s="352"/>
      <c r="AA354" s="352"/>
      <c r="AB354" s="352"/>
      <c r="AC354" s="353"/>
      <c r="AD354" s="370"/>
      <c r="AE354" s="371"/>
      <c r="AF354" s="371"/>
      <c r="AG354" s="371"/>
      <c r="AH354" s="363"/>
      <c r="AI354" s="33"/>
      <c r="AJ354" s="33"/>
      <c r="AK354" s="11"/>
    </row>
    <row r="355" spans="1:37" ht="12.75">
      <c r="A355" s="11"/>
      <c r="B355" s="391">
        <v>5</v>
      </c>
      <c r="C355" s="392"/>
      <c r="D355" s="279" t="s">
        <v>398</v>
      </c>
      <c r="E355" s="292"/>
      <c r="F355" s="290"/>
      <c r="G355" s="290"/>
      <c r="H355" s="290"/>
      <c r="I355" s="290"/>
      <c r="J355" s="290"/>
      <c r="K355" s="290"/>
      <c r="L355" s="290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3"/>
      <c r="Y355" s="360">
        <f>(Y349-Y351)+(Y353-Y441)</f>
        <v>0</v>
      </c>
      <c r="Z355" s="361"/>
      <c r="AA355" s="361"/>
      <c r="AB355" s="361"/>
      <c r="AC355" s="362"/>
      <c r="AD355" s="376"/>
      <c r="AE355" s="368"/>
      <c r="AF355" s="368"/>
      <c r="AG355" s="368"/>
      <c r="AH355" s="369"/>
      <c r="AI355" s="33"/>
      <c r="AJ355" s="33"/>
      <c r="AK355" s="11"/>
    </row>
    <row r="356" spans="1:37" ht="12.75">
      <c r="A356" s="11"/>
      <c r="B356" s="404"/>
      <c r="C356" s="552"/>
      <c r="D356" s="283" t="s">
        <v>399</v>
      </c>
      <c r="E356" s="297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298"/>
      <c r="Y356" s="487"/>
      <c r="Z356" s="488"/>
      <c r="AA356" s="488"/>
      <c r="AB356" s="488"/>
      <c r="AC356" s="489"/>
      <c r="AD356" s="388"/>
      <c r="AE356" s="378"/>
      <c r="AF356" s="378"/>
      <c r="AG356" s="378"/>
      <c r="AH356" s="379"/>
      <c r="AI356" s="33"/>
      <c r="AJ356" s="33"/>
      <c r="AK356" s="11"/>
    </row>
    <row r="357" spans="1:37" ht="15" customHeight="1">
      <c r="A357" s="11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11"/>
    </row>
    <row r="358" spans="1:37" ht="12.75">
      <c r="A358" s="11"/>
      <c r="B358" s="219" t="s">
        <v>161</v>
      </c>
      <c r="C358" s="219" t="s">
        <v>297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11"/>
    </row>
    <row r="359" spans="1:37" ht="10.5" customHeight="1">
      <c r="A359" s="11"/>
      <c r="B359" s="500" t="s">
        <v>17</v>
      </c>
      <c r="C359" s="775"/>
      <c r="D359" s="778" t="s">
        <v>162</v>
      </c>
      <c r="E359" s="775"/>
      <c r="F359" s="775"/>
      <c r="G359" s="775"/>
      <c r="H359" s="775"/>
      <c r="I359" s="775"/>
      <c r="J359" s="775"/>
      <c r="K359" s="775"/>
      <c r="L359" s="775"/>
      <c r="M359" s="775"/>
      <c r="N359" s="775"/>
      <c r="O359" s="775"/>
      <c r="P359" s="775"/>
      <c r="Q359" s="775"/>
      <c r="R359" s="775"/>
      <c r="S359" s="501"/>
      <c r="T359" s="447" t="s">
        <v>285</v>
      </c>
      <c r="U359" s="447"/>
      <c r="V359" s="447"/>
      <c r="W359" s="447"/>
      <c r="X359" s="447"/>
      <c r="Y359" s="447" t="s">
        <v>286</v>
      </c>
      <c r="Z359" s="447"/>
      <c r="AA359" s="447"/>
      <c r="AB359" s="447"/>
      <c r="AC359" s="447"/>
      <c r="AD359" s="450" t="s">
        <v>284</v>
      </c>
      <c r="AE359" s="450"/>
      <c r="AF359" s="450"/>
      <c r="AG359" s="450"/>
      <c r="AH359" s="451"/>
      <c r="AI359" s="33"/>
      <c r="AJ359" s="33"/>
      <c r="AK359" s="11"/>
    </row>
    <row r="360" spans="1:37" ht="10.5" customHeight="1">
      <c r="A360" s="11"/>
      <c r="B360" s="402"/>
      <c r="C360" s="771"/>
      <c r="D360" s="779" t="s">
        <v>163</v>
      </c>
      <c r="E360" s="771"/>
      <c r="F360" s="771"/>
      <c r="G360" s="771"/>
      <c r="H360" s="771"/>
      <c r="I360" s="771"/>
      <c r="J360" s="771"/>
      <c r="K360" s="771"/>
      <c r="L360" s="771"/>
      <c r="M360" s="771"/>
      <c r="N360" s="771"/>
      <c r="O360" s="771"/>
      <c r="P360" s="771"/>
      <c r="Q360" s="771"/>
      <c r="R360" s="771"/>
      <c r="S360" s="403"/>
      <c r="T360" s="448"/>
      <c r="U360" s="448"/>
      <c r="V360" s="448"/>
      <c r="W360" s="448"/>
      <c r="X360" s="448"/>
      <c r="Y360" s="448"/>
      <c r="Z360" s="448"/>
      <c r="AA360" s="448"/>
      <c r="AB360" s="448"/>
      <c r="AC360" s="448"/>
      <c r="AD360" s="452"/>
      <c r="AE360" s="452"/>
      <c r="AF360" s="452"/>
      <c r="AG360" s="452"/>
      <c r="AH360" s="453"/>
      <c r="AI360" s="33"/>
      <c r="AJ360" s="33"/>
      <c r="AK360" s="11"/>
    </row>
    <row r="361" spans="1:37" ht="10.5" customHeight="1">
      <c r="A361" s="11"/>
      <c r="B361" s="393"/>
      <c r="C361" s="389"/>
      <c r="D361" s="772" t="s">
        <v>164</v>
      </c>
      <c r="E361" s="389"/>
      <c r="F361" s="389"/>
      <c r="G361" s="389"/>
      <c r="H361" s="389"/>
      <c r="I361" s="389"/>
      <c r="J361" s="389"/>
      <c r="K361" s="389"/>
      <c r="L361" s="389"/>
      <c r="M361" s="389"/>
      <c r="N361" s="389"/>
      <c r="O361" s="389"/>
      <c r="P361" s="389"/>
      <c r="Q361" s="389"/>
      <c r="R361" s="389"/>
      <c r="S361" s="401"/>
      <c r="T361" s="449"/>
      <c r="U361" s="449"/>
      <c r="V361" s="449"/>
      <c r="W361" s="449"/>
      <c r="X361" s="449"/>
      <c r="Y361" s="449"/>
      <c r="Z361" s="449"/>
      <c r="AA361" s="449"/>
      <c r="AB361" s="449"/>
      <c r="AC361" s="449"/>
      <c r="AD361" s="454"/>
      <c r="AE361" s="454"/>
      <c r="AF361" s="454"/>
      <c r="AG361" s="454"/>
      <c r="AH361" s="455"/>
      <c r="AI361" s="33"/>
      <c r="AJ361" s="33"/>
      <c r="AK361" s="11"/>
    </row>
    <row r="362" spans="1:37" ht="11.25" customHeight="1">
      <c r="A362" s="11"/>
      <c r="B362" s="398">
        <v>0</v>
      </c>
      <c r="C362" s="430"/>
      <c r="D362" s="429">
        <v>1</v>
      </c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  <c r="Q362" s="430"/>
      <c r="R362" s="430"/>
      <c r="S362" s="399"/>
      <c r="T362" s="458">
        <v>2</v>
      </c>
      <c r="U362" s="392"/>
      <c r="V362" s="392"/>
      <c r="W362" s="392"/>
      <c r="X362" s="400"/>
      <c r="Y362" s="458">
        <v>3</v>
      </c>
      <c r="Z362" s="392"/>
      <c r="AA362" s="392"/>
      <c r="AB362" s="392"/>
      <c r="AC362" s="400"/>
      <c r="AD362" s="458">
        <v>4</v>
      </c>
      <c r="AE362" s="392"/>
      <c r="AF362" s="392"/>
      <c r="AG362" s="392"/>
      <c r="AH362" s="459"/>
      <c r="AI362" s="33"/>
      <c r="AJ362" s="33"/>
      <c r="AK362" s="11"/>
    </row>
    <row r="363" spans="1:37" ht="19.5" customHeight="1">
      <c r="A363" s="11"/>
      <c r="B363" s="398">
        <v>1</v>
      </c>
      <c r="C363" s="430"/>
      <c r="D363" s="113" t="s">
        <v>165</v>
      </c>
      <c r="E363" s="226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71"/>
      <c r="T363" s="460"/>
      <c r="U363" s="461"/>
      <c r="V363" s="461"/>
      <c r="W363" s="461"/>
      <c r="X363" s="462"/>
      <c r="Y363" s="460"/>
      <c r="Z363" s="461"/>
      <c r="AA363" s="461"/>
      <c r="AB363" s="461"/>
      <c r="AC363" s="462"/>
      <c r="AD363" s="460">
        <f>T363+Y363</f>
        <v>0</v>
      </c>
      <c r="AE363" s="461"/>
      <c r="AF363" s="461"/>
      <c r="AG363" s="461"/>
      <c r="AH363" s="780"/>
      <c r="AI363" s="33"/>
      <c r="AJ363" s="33"/>
      <c r="AK363" s="11"/>
    </row>
    <row r="364" spans="1:37" ht="10.5" customHeight="1">
      <c r="A364" s="11"/>
      <c r="B364" s="391">
        <v>2</v>
      </c>
      <c r="C364" s="392"/>
      <c r="D364" s="205" t="s">
        <v>400</v>
      </c>
      <c r="E364" s="225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360"/>
      <c r="U364" s="361"/>
      <c r="V364" s="361"/>
      <c r="W364" s="361"/>
      <c r="X364" s="362"/>
      <c r="Y364" s="360"/>
      <c r="Z364" s="361"/>
      <c r="AA364" s="361"/>
      <c r="AB364" s="361"/>
      <c r="AC364" s="362"/>
      <c r="AD364" s="360">
        <f>T364+Y364</f>
        <v>0</v>
      </c>
      <c r="AE364" s="361"/>
      <c r="AF364" s="361"/>
      <c r="AG364" s="361"/>
      <c r="AH364" s="456"/>
      <c r="AI364" s="33"/>
      <c r="AJ364" s="33"/>
      <c r="AK364" s="11"/>
    </row>
    <row r="365" spans="1:37" ht="10.5" customHeight="1">
      <c r="A365" s="11"/>
      <c r="B365" s="393"/>
      <c r="C365" s="389"/>
      <c r="D365" s="233" t="s">
        <v>287</v>
      </c>
      <c r="E365" s="225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351"/>
      <c r="U365" s="352"/>
      <c r="V365" s="352"/>
      <c r="W365" s="352"/>
      <c r="X365" s="353"/>
      <c r="Y365" s="351"/>
      <c r="Z365" s="352"/>
      <c r="AA365" s="352"/>
      <c r="AB365" s="352"/>
      <c r="AC365" s="353"/>
      <c r="AD365" s="351"/>
      <c r="AE365" s="352"/>
      <c r="AF365" s="352"/>
      <c r="AG365" s="352"/>
      <c r="AH365" s="457"/>
      <c r="AI365" s="33"/>
      <c r="AJ365" s="33"/>
      <c r="AK365" s="11"/>
    </row>
    <row r="366" spans="1:37" ht="21.75" customHeight="1">
      <c r="A366" s="11"/>
      <c r="B366" s="398">
        <v>3</v>
      </c>
      <c r="C366" s="430"/>
      <c r="D366" s="97" t="s">
        <v>401</v>
      </c>
      <c r="E366" s="227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9"/>
      <c r="T366" s="460"/>
      <c r="U366" s="461"/>
      <c r="V366" s="461"/>
      <c r="W366" s="461"/>
      <c r="X366" s="462"/>
      <c r="Y366" s="460"/>
      <c r="Z366" s="461"/>
      <c r="AA366" s="461"/>
      <c r="AB366" s="461"/>
      <c r="AC366" s="462"/>
      <c r="AD366" s="460">
        <f>T366+Y366</f>
        <v>0</v>
      </c>
      <c r="AE366" s="461"/>
      <c r="AF366" s="461"/>
      <c r="AG366" s="461"/>
      <c r="AH366" s="780"/>
      <c r="AI366" s="33"/>
      <c r="AJ366" s="33"/>
      <c r="AK366" s="11"/>
    </row>
    <row r="367" spans="1:37" ht="10.5" customHeight="1">
      <c r="A367" s="11"/>
      <c r="B367" s="391">
        <v>4</v>
      </c>
      <c r="C367" s="392"/>
      <c r="D367" s="97" t="s">
        <v>354</v>
      </c>
      <c r="E367" s="227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9"/>
      <c r="T367" s="361"/>
      <c r="U367" s="361"/>
      <c r="V367" s="361"/>
      <c r="W367" s="361"/>
      <c r="X367" s="362"/>
      <c r="Y367" s="360"/>
      <c r="Z367" s="361"/>
      <c r="AA367" s="361"/>
      <c r="AB367" s="361"/>
      <c r="AC367" s="362"/>
      <c r="AD367" s="360">
        <f>T367+Y367</f>
        <v>0</v>
      </c>
      <c r="AE367" s="361"/>
      <c r="AF367" s="361"/>
      <c r="AG367" s="361"/>
      <c r="AH367" s="456"/>
      <c r="AI367" s="33"/>
      <c r="AJ367" s="33"/>
      <c r="AK367" s="11"/>
    </row>
    <row r="368" spans="1:37" ht="11.25" customHeight="1">
      <c r="A368" s="11"/>
      <c r="B368" s="393"/>
      <c r="C368" s="389"/>
      <c r="D368" s="104" t="s">
        <v>355</v>
      </c>
      <c r="E368" s="229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3"/>
      <c r="T368" s="352"/>
      <c r="U368" s="352"/>
      <c r="V368" s="352"/>
      <c r="W368" s="352"/>
      <c r="X368" s="353"/>
      <c r="Y368" s="351"/>
      <c r="Z368" s="352"/>
      <c r="AA368" s="352"/>
      <c r="AB368" s="352"/>
      <c r="AC368" s="353"/>
      <c r="AD368" s="351"/>
      <c r="AE368" s="352"/>
      <c r="AF368" s="352"/>
      <c r="AG368" s="352"/>
      <c r="AH368" s="457"/>
      <c r="AI368" s="33"/>
      <c r="AJ368" s="33"/>
      <c r="AK368" s="11"/>
    </row>
    <row r="369" spans="1:37" ht="9.75" customHeight="1">
      <c r="A369" s="11"/>
      <c r="B369" s="391">
        <v>5</v>
      </c>
      <c r="C369" s="400"/>
      <c r="D369" s="205" t="s">
        <v>166</v>
      </c>
      <c r="E369" s="225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360"/>
      <c r="U369" s="361"/>
      <c r="V369" s="361"/>
      <c r="W369" s="361"/>
      <c r="X369" s="362"/>
      <c r="Y369" s="360"/>
      <c r="Z369" s="361"/>
      <c r="AA369" s="361"/>
      <c r="AB369" s="361"/>
      <c r="AC369" s="362"/>
      <c r="AD369" s="360">
        <f>T369+Y369</f>
        <v>0</v>
      </c>
      <c r="AE369" s="361"/>
      <c r="AF369" s="361"/>
      <c r="AG369" s="361"/>
      <c r="AH369" s="456"/>
      <c r="AI369" s="33"/>
      <c r="AJ369" s="33"/>
      <c r="AK369" s="11"/>
    </row>
    <row r="370" spans="1:37" ht="9.75" customHeight="1">
      <c r="A370" s="11"/>
      <c r="B370" s="393"/>
      <c r="C370" s="401"/>
      <c r="D370" s="233" t="s">
        <v>167</v>
      </c>
      <c r="E370" s="225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351"/>
      <c r="U370" s="352"/>
      <c r="V370" s="352"/>
      <c r="W370" s="352"/>
      <c r="X370" s="353"/>
      <c r="Y370" s="351"/>
      <c r="Z370" s="352"/>
      <c r="AA370" s="352"/>
      <c r="AB370" s="352"/>
      <c r="AC370" s="353"/>
      <c r="AD370" s="351"/>
      <c r="AE370" s="352"/>
      <c r="AF370" s="352"/>
      <c r="AG370" s="352"/>
      <c r="AH370" s="457"/>
      <c r="AI370" s="33"/>
      <c r="AJ370" s="33"/>
      <c r="AK370" s="11"/>
    </row>
    <row r="371" spans="1:37" ht="9.75" customHeight="1">
      <c r="A371" s="11"/>
      <c r="B371" s="391">
        <v>6</v>
      </c>
      <c r="C371" s="394"/>
      <c r="D371" s="412" t="s">
        <v>339</v>
      </c>
      <c r="E371" s="776"/>
      <c r="F371" s="776"/>
      <c r="G371" s="776"/>
      <c r="H371" s="776"/>
      <c r="I371" s="776"/>
      <c r="J371" s="776"/>
      <c r="K371" s="776"/>
      <c r="L371" s="776"/>
      <c r="M371" s="776"/>
      <c r="N371" s="776"/>
      <c r="O371" s="776"/>
      <c r="P371" s="776"/>
      <c r="Q371" s="776"/>
      <c r="R371" s="776"/>
      <c r="S371" s="777"/>
      <c r="T371" s="360"/>
      <c r="U371" s="336"/>
      <c r="V371" s="336"/>
      <c r="W371" s="336"/>
      <c r="X371" s="394"/>
      <c r="Y371" s="360"/>
      <c r="Z371" s="336"/>
      <c r="AA371" s="336"/>
      <c r="AB371" s="336"/>
      <c r="AC371" s="394"/>
      <c r="AD371" s="360">
        <f>T372+Y372</f>
        <v>0</v>
      </c>
      <c r="AE371" s="336"/>
      <c r="AF371" s="336"/>
      <c r="AG371" s="336"/>
      <c r="AH371" s="442"/>
      <c r="AI371" s="33"/>
      <c r="AJ371" s="33"/>
      <c r="AK371" s="11"/>
    </row>
    <row r="372" spans="1:37" ht="9.75" customHeight="1">
      <c r="A372" s="11"/>
      <c r="B372" s="411"/>
      <c r="C372" s="397"/>
      <c r="D372" s="406" t="s">
        <v>340</v>
      </c>
      <c r="E372" s="773"/>
      <c r="F372" s="773"/>
      <c r="G372" s="773"/>
      <c r="H372" s="773"/>
      <c r="I372" s="773"/>
      <c r="J372" s="773"/>
      <c r="K372" s="773"/>
      <c r="L372" s="773"/>
      <c r="M372" s="773"/>
      <c r="N372" s="773"/>
      <c r="O372" s="773"/>
      <c r="P372" s="773"/>
      <c r="Q372" s="773"/>
      <c r="R372" s="773"/>
      <c r="S372" s="774"/>
      <c r="T372" s="395"/>
      <c r="U372" s="396"/>
      <c r="V372" s="396"/>
      <c r="W372" s="396"/>
      <c r="X372" s="397"/>
      <c r="Y372" s="395"/>
      <c r="Z372" s="396"/>
      <c r="AA372" s="396"/>
      <c r="AB372" s="396"/>
      <c r="AC372" s="397"/>
      <c r="AD372" s="395"/>
      <c r="AE372" s="396"/>
      <c r="AF372" s="396"/>
      <c r="AG372" s="396"/>
      <c r="AH372" s="446"/>
      <c r="AI372" s="33"/>
      <c r="AJ372" s="33"/>
      <c r="AK372" s="11"/>
    </row>
    <row r="373" spans="1:37" ht="10.5" customHeight="1">
      <c r="A373" s="11"/>
      <c r="B373" s="391">
        <v>7</v>
      </c>
      <c r="C373" s="400"/>
      <c r="D373" s="208" t="s">
        <v>288</v>
      </c>
      <c r="E373" s="227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9"/>
      <c r="T373" s="360"/>
      <c r="U373" s="361"/>
      <c r="V373" s="361"/>
      <c r="W373" s="361"/>
      <c r="X373" s="362"/>
      <c r="Y373" s="360"/>
      <c r="Z373" s="361"/>
      <c r="AA373" s="361"/>
      <c r="AB373" s="361"/>
      <c r="AC373" s="362"/>
      <c r="AD373" s="360">
        <f>T373+Y373</f>
        <v>0</v>
      </c>
      <c r="AE373" s="361"/>
      <c r="AF373" s="361"/>
      <c r="AG373" s="361"/>
      <c r="AH373" s="456"/>
      <c r="AI373" s="33"/>
      <c r="AJ373" s="33"/>
      <c r="AK373" s="11"/>
    </row>
    <row r="374" spans="1:37" ht="10.5" customHeight="1">
      <c r="A374" s="11"/>
      <c r="B374" s="393"/>
      <c r="C374" s="401"/>
      <c r="D374" s="206" t="s">
        <v>289</v>
      </c>
      <c r="E374" s="229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3"/>
      <c r="T374" s="351"/>
      <c r="U374" s="352"/>
      <c r="V374" s="352"/>
      <c r="W374" s="352"/>
      <c r="X374" s="353"/>
      <c r="Y374" s="351"/>
      <c r="Z374" s="352"/>
      <c r="AA374" s="352"/>
      <c r="AB374" s="352"/>
      <c r="AC374" s="353"/>
      <c r="AD374" s="351"/>
      <c r="AE374" s="352"/>
      <c r="AF374" s="352"/>
      <c r="AG374" s="352"/>
      <c r="AH374" s="457"/>
      <c r="AI374" s="33"/>
      <c r="AJ374" s="33"/>
      <c r="AK374" s="11"/>
    </row>
    <row r="375" spans="1:37" ht="10.5" customHeight="1">
      <c r="A375" s="11"/>
      <c r="B375" s="391">
        <v>8</v>
      </c>
      <c r="C375" s="400"/>
      <c r="D375" s="787"/>
      <c r="E375" s="788"/>
      <c r="F375" s="788"/>
      <c r="G375" s="788"/>
      <c r="H375" s="788"/>
      <c r="I375" s="788"/>
      <c r="J375" s="788"/>
      <c r="K375" s="788"/>
      <c r="L375" s="788"/>
      <c r="M375" s="788"/>
      <c r="N375" s="788"/>
      <c r="O375" s="788"/>
      <c r="P375" s="788"/>
      <c r="Q375" s="788"/>
      <c r="R375" s="788"/>
      <c r="S375" s="789"/>
      <c r="T375" s="360"/>
      <c r="U375" s="361"/>
      <c r="V375" s="361"/>
      <c r="W375" s="361"/>
      <c r="X375" s="362"/>
      <c r="Y375" s="360"/>
      <c r="Z375" s="336"/>
      <c r="AA375" s="336"/>
      <c r="AB375" s="336"/>
      <c r="AC375" s="394"/>
      <c r="AD375" s="360">
        <f>T375+Y375</f>
        <v>0</v>
      </c>
      <c r="AE375" s="361"/>
      <c r="AF375" s="361"/>
      <c r="AG375" s="361"/>
      <c r="AH375" s="456"/>
      <c r="AI375" s="33"/>
      <c r="AJ375" s="33"/>
      <c r="AK375" s="11"/>
    </row>
    <row r="376" spans="1:37" ht="10.5" customHeight="1">
      <c r="A376" s="11"/>
      <c r="B376" s="402"/>
      <c r="C376" s="403"/>
      <c r="D376" s="790"/>
      <c r="E376" s="791"/>
      <c r="F376" s="791"/>
      <c r="G376" s="791"/>
      <c r="H376" s="791"/>
      <c r="I376" s="791"/>
      <c r="J376" s="791"/>
      <c r="K376" s="791"/>
      <c r="L376" s="791"/>
      <c r="M376" s="791"/>
      <c r="N376" s="791"/>
      <c r="O376" s="791"/>
      <c r="P376" s="791"/>
      <c r="Q376" s="791"/>
      <c r="R376" s="791"/>
      <c r="S376" s="792"/>
      <c r="T376" s="351"/>
      <c r="U376" s="352"/>
      <c r="V376" s="352"/>
      <c r="W376" s="352"/>
      <c r="X376" s="353"/>
      <c r="Y376" s="395"/>
      <c r="Z376" s="396"/>
      <c r="AA376" s="396"/>
      <c r="AB376" s="396"/>
      <c r="AC376" s="397"/>
      <c r="AD376" s="351"/>
      <c r="AE376" s="352"/>
      <c r="AF376" s="352"/>
      <c r="AG376" s="352"/>
      <c r="AH376" s="457"/>
      <c r="AI376" s="33"/>
      <c r="AJ376" s="33"/>
      <c r="AK376" s="11"/>
    </row>
    <row r="377" spans="1:37" ht="9.75" customHeight="1">
      <c r="A377" s="11"/>
      <c r="B377" s="783">
        <v>9</v>
      </c>
      <c r="C377" s="784"/>
      <c r="D377" s="208" t="s">
        <v>341</v>
      </c>
      <c r="E377" s="227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9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>
        <f>T377+Y377</f>
        <v>0</v>
      </c>
      <c r="AE377" s="337"/>
      <c r="AF377" s="337"/>
      <c r="AG377" s="337"/>
      <c r="AH377" s="338"/>
      <c r="AI377" s="33"/>
      <c r="AJ377" s="33"/>
      <c r="AK377" s="11"/>
    </row>
    <row r="378" spans="1:37" ht="12.75">
      <c r="A378" s="11"/>
      <c r="B378" s="785"/>
      <c r="C378" s="786"/>
      <c r="D378" s="210" t="s">
        <v>168</v>
      </c>
      <c r="E378" s="234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8"/>
      <c r="T378" s="339"/>
      <c r="U378" s="339"/>
      <c r="V378" s="339"/>
      <c r="W378" s="339"/>
      <c r="X378" s="339"/>
      <c r="Y378" s="339"/>
      <c r="Z378" s="339"/>
      <c r="AA378" s="339"/>
      <c r="AB378" s="339"/>
      <c r="AC378" s="339"/>
      <c r="AD378" s="339"/>
      <c r="AE378" s="339"/>
      <c r="AF378" s="339"/>
      <c r="AG378" s="339"/>
      <c r="AH378" s="335"/>
      <c r="AI378" s="33"/>
      <c r="AJ378" s="33"/>
      <c r="AK378" s="11"/>
    </row>
    <row r="379" spans="1:37" ht="10.5" customHeight="1">
      <c r="A379" s="11"/>
      <c r="B379" s="172"/>
      <c r="C379" s="172"/>
      <c r="D379" s="189"/>
      <c r="E379" s="158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33"/>
      <c r="AJ379" s="33"/>
      <c r="AK379" s="11"/>
    </row>
    <row r="380" spans="1:37" ht="12.75">
      <c r="A380" s="11"/>
      <c r="B380" s="219" t="s">
        <v>169</v>
      </c>
      <c r="C380" s="219" t="s">
        <v>170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11"/>
    </row>
    <row r="381" spans="1:37" ht="12.75">
      <c r="A381" s="11"/>
      <c r="B381" s="500" t="s">
        <v>17</v>
      </c>
      <c r="C381" s="775"/>
      <c r="D381" s="748" t="s">
        <v>19</v>
      </c>
      <c r="E381" s="749"/>
      <c r="F381" s="749"/>
      <c r="G381" s="749"/>
      <c r="H381" s="749"/>
      <c r="I381" s="749"/>
      <c r="J381" s="749"/>
      <c r="K381" s="749"/>
      <c r="L381" s="749"/>
      <c r="M381" s="749"/>
      <c r="N381" s="749"/>
      <c r="O381" s="749"/>
      <c r="P381" s="749"/>
      <c r="Q381" s="749"/>
      <c r="R381" s="749"/>
      <c r="S381" s="749"/>
      <c r="T381" s="750"/>
      <c r="U381" s="778" t="s">
        <v>173</v>
      </c>
      <c r="V381" s="775"/>
      <c r="W381" s="775"/>
      <c r="X381" s="501"/>
      <c r="Y381" s="426" t="s">
        <v>171</v>
      </c>
      <c r="Z381" s="427"/>
      <c r="AA381" s="427"/>
      <c r="AB381" s="427"/>
      <c r="AC381" s="427"/>
      <c r="AD381" s="427"/>
      <c r="AE381" s="427"/>
      <c r="AF381" s="427"/>
      <c r="AG381" s="427"/>
      <c r="AH381" s="428"/>
      <c r="AI381" s="33"/>
      <c r="AJ381" s="33"/>
      <c r="AK381" s="11"/>
    </row>
    <row r="382" spans="1:37" ht="12.75">
      <c r="A382" s="11"/>
      <c r="B382" s="393"/>
      <c r="C382" s="389"/>
      <c r="D382" s="406"/>
      <c r="E382" s="496"/>
      <c r="F382" s="496"/>
      <c r="G382" s="496"/>
      <c r="H382" s="496"/>
      <c r="I382" s="496"/>
      <c r="J382" s="496"/>
      <c r="K382" s="496"/>
      <c r="L382" s="496"/>
      <c r="M382" s="496"/>
      <c r="N382" s="496"/>
      <c r="O382" s="496"/>
      <c r="P382" s="496"/>
      <c r="Q382" s="496"/>
      <c r="R382" s="496"/>
      <c r="S382" s="496"/>
      <c r="T382" s="751"/>
      <c r="U382" s="772" t="s">
        <v>172</v>
      </c>
      <c r="V382" s="389"/>
      <c r="W382" s="389"/>
      <c r="X382" s="401"/>
      <c r="Y382" s="429" t="s">
        <v>53</v>
      </c>
      <c r="Z382" s="430"/>
      <c r="AA382" s="430"/>
      <c r="AB382" s="430"/>
      <c r="AC382" s="399"/>
      <c r="AD382" s="429" t="s">
        <v>54</v>
      </c>
      <c r="AE382" s="430"/>
      <c r="AF382" s="430"/>
      <c r="AG382" s="430"/>
      <c r="AH382" s="431"/>
      <c r="AI382" s="33"/>
      <c r="AJ382" s="33"/>
      <c r="AK382" s="11"/>
    </row>
    <row r="383" spans="1:37" ht="9.75" customHeight="1">
      <c r="A383" s="11"/>
      <c r="B383" s="391">
        <v>1</v>
      </c>
      <c r="C383" s="392"/>
      <c r="D383" s="412" t="s">
        <v>174</v>
      </c>
      <c r="E383" s="495"/>
      <c r="F383" s="495"/>
      <c r="G383" s="495"/>
      <c r="H383" s="495"/>
      <c r="I383" s="495"/>
      <c r="J383" s="495"/>
      <c r="K383" s="495"/>
      <c r="L383" s="495"/>
      <c r="M383" s="495"/>
      <c r="N383" s="495"/>
      <c r="O383" s="495"/>
      <c r="P383" s="495"/>
      <c r="Q383" s="495"/>
      <c r="R383" s="495"/>
      <c r="S383" s="495"/>
      <c r="T383" s="782"/>
      <c r="U383" s="458" t="s">
        <v>175</v>
      </c>
      <c r="V383" s="392"/>
      <c r="W383" s="392"/>
      <c r="X383" s="400"/>
      <c r="Y383" s="345">
        <v>46077</v>
      </c>
      <c r="Z383" s="346"/>
      <c r="AA383" s="346"/>
      <c r="AB383" s="346"/>
      <c r="AC383" s="347"/>
      <c r="AD383" s="376"/>
      <c r="AE383" s="368"/>
      <c r="AF383" s="368"/>
      <c r="AG383" s="368"/>
      <c r="AH383" s="369"/>
      <c r="AI383" s="33"/>
      <c r="AJ383" s="33"/>
      <c r="AK383" s="11"/>
    </row>
    <row r="384" spans="1:37" ht="9.75" customHeight="1">
      <c r="A384" s="11"/>
      <c r="B384" s="393"/>
      <c r="C384" s="389"/>
      <c r="D384" s="406"/>
      <c r="E384" s="496"/>
      <c r="F384" s="496"/>
      <c r="G384" s="496"/>
      <c r="H384" s="496"/>
      <c r="I384" s="496"/>
      <c r="J384" s="496"/>
      <c r="K384" s="496"/>
      <c r="L384" s="496"/>
      <c r="M384" s="496"/>
      <c r="N384" s="496"/>
      <c r="O384" s="496"/>
      <c r="P384" s="496"/>
      <c r="Q384" s="496"/>
      <c r="R384" s="496"/>
      <c r="S384" s="496"/>
      <c r="T384" s="751"/>
      <c r="U384" s="772"/>
      <c r="V384" s="389"/>
      <c r="W384" s="389"/>
      <c r="X384" s="401"/>
      <c r="Y384" s="342"/>
      <c r="Z384" s="343"/>
      <c r="AA384" s="343"/>
      <c r="AB384" s="343"/>
      <c r="AC384" s="344"/>
      <c r="AD384" s="370"/>
      <c r="AE384" s="371"/>
      <c r="AF384" s="371"/>
      <c r="AG384" s="371"/>
      <c r="AH384" s="363"/>
      <c r="AI384" s="33"/>
      <c r="AJ384" s="33"/>
      <c r="AK384" s="11"/>
    </row>
    <row r="385" spans="1:37" ht="9.75" customHeight="1">
      <c r="A385" s="11"/>
      <c r="B385" s="391">
        <v>2</v>
      </c>
      <c r="C385" s="392"/>
      <c r="D385" s="235" t="s">
        <v>356</v>
      </c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6"/>
      <c r="U385" s="458" t="s">
        <v>176</v>
      </c>
      <c r="V385" s="392"/>
      <c r="W385" s="392"/>
      <c r="X385" s="400"/>
      <c r="Y385" s="345">
        <v>0</v>
      </c>
      <c r="Z385" s="346"/>
      <c r="AA385" s="346"/>
      <c r="AB385" s="346"/>
      <c r="AC385" s="347"/>
      <c r="AD385" s="376"/>
      <c r="AE385" s="368"/>
      <c r="AF385" s="368"/>
      <c r="AG385" s="368"/>
      <c r="AH385" s="369"/>
      <c r="AI385" s="33"/>
      <c r="AJ385" s="33"/>
      <c r="AK385" s="11"/>
    </row>
    <row r="386" spans="1:37" ht="9.75" customHeight="1">
      <c r="A386" s="11"/>
      <c r="B386" s="404"/>
      <c r="C386" s="552"/>
      <c r="D386" s="257" t="s">
        <v>357</v>
      </c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9"/>
      <c r="U386" s="781"/>
      <c r="V386" s="552"/>
      <c r="W386" s="552"/>
      <c r="X386" s="405"/>
      <c r="Y386" s="348"/>
      <c r="Z386" s="340"/>
      <c r="AA386" s="340"/>
      <c r="AB386" s="340"/>
      <c r="AC386" s="341"/>
      <c r="AD386" s="388"/>
      <c r="AE386" s="378"/>
      <c r="AF386" s="378"/>
      <c r="AG386" s="378"/>
      <c r="AH386" s="379"/>
      <c r="AI386" s="33"/>
      <c r="AJ386" s="33"/>
      <c r="AK386" s="11"/>
    </row>
    <row r="387" spans="1:37" ht="12.75">
      <c r="A387" s="11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159">
        <v>6</v>
      </c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11"/>
    </row>
    <row r="388" spans="1:37" ht="12.75">
      <c r="A388" s="11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159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11"/>
    </row>
    <row r="389" spans="1:37" ht="12.75">
      <c r="A389" s="11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11"/>
    </row>
    <row r="390" spans="1:37" ht="6" customHeight="1">
      <c r="A390" s="11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11"/>
    </row>
    <row r="391" spans="1:37" ht="12.75">
      <c r="A391" s="11"/>
      <c r="B391" s="33"/>
      <c r="C391" s="33"/>
      <c r="D391" s="500" t="s">
        <v>17</v>
      </c>
      <c r="E391" s="501"/>
      <c r="F391" s="109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6"/>
      <c r="AA391" s="426" t="s">
        <v>18</v>
      </c>
      <c r="AB391" s="427"/>
      <c r="AC391" s="427"/>
      <c r="AD391" s="427"/>
      <c r="AE391" s="427"/>
      <c r="AF391" s="427"/>
      <c r="AG391" s="427"/>
      <c r="AH391" s="427"/>
      <c r="AI391" s="427"/>
      <c r="AJ391" s="428"/>
      <c r="AK391" s="11"/>
    </row>
    <row r="392" spans="1:37" ht="12.75">
      <c r="A392" s="11"/>
      <c r="B392" s="33"/>
      <c r="C392" s="33"/>
      <c r="D392" s="393"/>
      <c r="E392" s="401"/>
      <c r="F392" s="104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3"/>
      <c r="AA392" s="429" t="s">
        <v>53</v>
      </c>
      <c r="AB392" s="430"/>
      <c r="AC392" s="430"/>
      <c r="AD392" s="430"/>
      <c r="AE392" s="399"/>
      <c r="AF392" s="429" t="s">
        <v>54</v>
      </c>
      <c r="AG392" s="430"/>
      <c r="AH392" s="430"/>
      <c r="AI392" s="430"/>
      <c r="AJ392" s="431"/>
      <c r="AK392" s="11"/>
    </row>
    <row r="393" spans="1:37" ht="10.5" customHeight="1">
      <c r="A393" s="11"/>
      <c r="B393" s="33"/>
      <c r="C393" s="33"/>
      <c r="D393" s="391">
        <v>200</v>
      </c>
      <c r="E393" s="400"/>
      <c r="F393" s="97" t="s">
        <v>177</v>
      </c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9"/>
      <c r="AA393" s="345">
        <f>Y74+Y95-Y125</f>
        <v>21625</v>
      </c>
      <c r="AB393" s="346"/>
      <c r="AC393" s="346"/>
      <c r="AD393" s="346"/>
      <c r="AE393" s="347"/>
      <c r="AF393" s="376"/>
      <c r="AG393" s="368"/>
      <c r="AH393" s="368"/>
      <c r="AI393" s="368"/>
      <c r="AJ393" s="369"/>
      <c r="AK393" s="11"/>
    </row>
    <row r="394" spans="1:37" ht="10.5" customHeight="1">
      <c r="A394" s="11"/>
      <c r="B394" s="33"/>
      <c r="C394" s="33"/>
      <c r="D394" s="402"/>
      <c r="E394" s="403"/>
      <c r="F394" s="100" t="s">
        <v>178</v>
      </c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220"/>
      <c r="AA394" s="357"/>
      <c r="AB394" s="349"/>
      <c r="AC394" s="349"/>
      <c r="AD394" s="349"/>
      <c r="AE394" s="350"/>
      <c r="AF394" s="367"/>
      <c r="AG394" s="358"/>
      <c r="AH394" s="358"/>
      <c r="AI394" s="358"/>
      <c r="AJ394" s="359"/>
      <c r="AK394" s="11"/>
    </row>
    <row r="395" spans="1:37" ht="10.5" customHeight="1">
      <c r="A395" s="11"/>
      <c r="B395" s="33"/>
      <c r="C395" s="33"/>
      <c r="D395" s="402"/>
      <c r="E395" s="403"/>
      <c r="F395" s="100" t="s">
        <v>179</v>
      </c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220"/>
      <c r="AA395" s="357"/>
      <c r="AB395" s="349"/>
      <c r="AC395" s="349"/>
      <c r="AD395" s="349"/>
      <c r="AE395" s="350"/>
      <c r="AF395" s="367"/>
      <c r="AG395" s="358"/>
      <c r="AH395" s="358"/>
      <c r="AI395" s="358"/>
      <c r="AJ395" s="359"/>
      <c r="AK395" s="11"/>
    </row>
    <row r="396" spans="1:37" ht="10.5" customHeight="1">
      <c r="A396" s="11"/>
      <c r="B396" s="33"/>
      <c r="C396" s="33"/>
      <c r="D396" s="402"/>
      <c r="E396" s="403"/>
      <c r="F396" s="100" t="s">
        <v>180</v>
      </c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220"/>
      <c r="AA396" s="357"/>
      <c r="AB396" s="349"/>
      <c r="AC396" s="349"/>
      <c r="AD396" s="349"/>
      <c r="AE396" s="350"/>
      <c r="AF396" s="367"/>
      <c r="AG396" s="358"/>
      <c r="AH396" s="358"/>
      <c r="AI396" s="358"/>
      <c r="AJ396" s="359"/>
      <c r="AK396" s="11"/>
    </row>
    <row r="397" spans="1:37" ht="10.5" customHeight="1">
      <c r="A397" s="11"/>
      <c r="B397" s="33"/>
      <c r="C397" s="33"/>
      <c r="D397" s="402"/>
      <c r="E397" s="403"/>
      <c r="F397" s="100" t="s">
        <v>181</v>
      </c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220"/>
      <c r="AA397" s="357"/>
      <c r="AB397" s="349"/>
      <c r="AC397" s="349"/>
      <c r="AD397" s="349"/>
      <c r="AE397" s="350"/>
      <c r="AF397" s="367"/>
      <c r="AG397" s="358"/>
      <c r="AH397" s="358"/>
      <c r="AI397" s="358"/>
      <c r="AJ397" s="359"/>
      <c r="AK397" s="11"/>
    </row>
    <row r="398" spans="1:37" ht="10.5" customHeight="1">
      <c r="A398" s="11"/>
      <c r="B398" s="33"/>
      <c r="C398" s="33"/>
      <c r="D398" s="393"/>
      <c r="E398" s="401"/>
      <c r="F398" s="104" t="s">
        <v>298</v>
      </c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3"/>
      <c r="AA398" s="342"/>
      <c r="AB398" s="343"/>
      <c r="AC398" s="343"/>
      <c r="AD398" s="343"/>
      <c r="AE398" s="344"/>
      <c r="AF398" s="370"/>
      <c r="AG398" s="371"/>
      <c r="AH398" s="371"/>
      <c r="AI398" s="371"/>
      <c r="AJ398" s="363"/>
      <c r="AK398" s="11"/>
    </row>
    <row r="399" spans="1:37" ht="21.75" customHeight="1">
      <c r="A399" s="11"/>
      <c r="B399" s="33"/>
      <c r="C399" s="33"/>
      <c r="D399" s="398">
        <v>201</v>
      </c>
      <c r="E399" s="399"/>
      <c r="F399" s="113" t="s">
        <v>299</v>
      </c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71"/>
      <c r="AA399" s="380"/>
      <c r="AB399" s="377"/>
      <c r="AC399" s="377"/>
      <c r="AD399" s="377"/>
      <c r="AE399" s="372"/>
      <c r="AF399" s="373"/>
      <c r="AG399" s="374"/>
      <c r="AH399" s="374"/>
      <c r="AI399" s="374"/>
      <c r="AJ399" s="375"/>
      <c r="AK399" s="11"/>
    </row>
    <row r="400" spans="1:37" ht="10.5" customHeight="1">
      <c r="A400" s="11"/>
      <c r="B400" s="33"/>
      <c r="C400" s="33"/>
      <c r="D400" s="391" t="s">
        <v>300</v>
      </c>
      <c r="E400" s="400"/>
      <c r="F400" s="208" t="s">
        <v>290</v>
      </c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9"/>
      <c r="AA400" s="345"/>
      <c r="AB400" s="346"/>
      <c r="AC400" s="346"/>
      <c r="AD400" s="346"/>
      <c r="AE400" s="347"/>
      <c r="AF400" s="376"/>
      <c r="AG400" s="368"/>
      <c r="AH400" s="368"/>
      <c r="AI400" s="368"/>
      <c r="AJ400" s="369"/>
      <c r="AK400" s="11"/>
    </row>
    <row r="401" spans="1:37" ht="10.5" customHeight="1">
      <c r="A401" s="11"/>
      <c r="B401" s="33"/>
      <c r="C401" s="33"/>
      <c r="D401" s="393"/>
      <c r="E401" s="401"/>
      <c r="F401" s="206" t="s">
        <v>301</v>
      </c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3"/>
      <c r="AA401" s="342"/>
      <c r="AB401" s="343"/>
      <c r="AC401" s="343"/>
      <c r="AD401" s="343"/>
      <c r="AE401" s="344"/>
      <c r="AF401" s="370"/>
      <c r="AG401" s="371"/>
      <c r="AH401" s="371"/>
      <c r="AI401" s="371"/>
      <c r="AJ401" s="363"/>
      <c r="AK401" s="11"/>
    </row>
    <row r="402" spans="1:37" ht="10.5" customHeight="1">
      <c r="A402" s="11"/>
      <c r="B402" s="33"/>
      <c r="C402" s="33"/>
      <c r="D402" s="391">
        <v>220</v>
      </c>
      <c r="E402" s="400"/>
      <c r="F402" s="97" t="s">
        <v>182</v>
      </c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9"/>
      <c r="AA402" s="345">
        <f>AA393+AA399-AA400</f>
        <v>21625</v>
      </c>
      <c r="AB402" s="346"/>
      <c r="AC402" s="346"/>
      <c r="AD402" s="346"/>
      <c r="AE402" s="347"/>
      <c r="AF402" s="376"/>
      <c r="AG402" s="368"/>
      <c r="AH402" s="368"/>
      <c r="AI402" s="368"/>
      <c r="AJ402" s="369"/>
      <c r="AK402" s="11"/>
    </row>
    <row r="403" spans="1:37" ht="10.5" customHeight="1">
      <c r="A403" s="11"/>
      <c r="B403" s="33"/>
      <c r="C403" s="33"/>
      <c r="D403" s="402"/>
      <c r="E403" s="403"/>
      <c r="F403" s="100" t="s">
        <v>178</v>
      </c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220"/>
      <c r="AA403" s="357"/>
      <c r="AB403" s="349"/>
      <c r="AC403" s="349"/>
      <c r="AD403" s="349"/>
      <c r="AE403" s="350"/>
      <c r="AF403" s="367"/>
      <c r="AG403" s="358"/>
      <c r="AH403" s="358"/>
      <c r="AI403" s="358"/>
      <c r="AJ403" s="359"/>
      <c r="AK403" s="11"/>
    </row>
    <row r="404" spans="1:37" ht="10.5" customHeight="1">
      <c r="A404" s="11"/>
      <c r="B404" s="33"/>
      <c r="C404" s="33"/>
      <c r="D404" s="402"/>
      <c r="E404" s="403"/>
      <c r="F404" s="100" t="s">
        <v>183</v>
      </c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220"/>
      <c r="AA404" s="357"/>
      <c r="AB404" s="349"/>
      <c r="AC404" s="349"/>
      <c r="AD404" s="349"/>
      <c r="AE404" s="350"/>
      <c r="AF404" s="367"/>
      <c r="AG404" s="358"/>
      <c r="AH404" s="358"/>
      <c r="AI404" s="358"/>
      <c r="AJ404" s="359"/>
      <c r="AK404" s="11"/>
    </row>
    <row r="405" spans="1:37" ht="10.5" customHeight="1">
      <c r="A405" s="11"/>
      <c r="B405" s="33"/>
      <c r="C405" s="33"/>
      <c r="D405" s="402"/>
      <c r="E405" s="403"/>
      <c r="F405" s="100" t="s">
        <v>302</v>
      </c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220"/>
      <c r="AA405" s="357"/>
      <c r="AB405" s="349"/>
      <c r="AC405" s="349"/>
      <c r="AD405" s="349"/>
      <c r="AE405" s="350"/>
      <c r="AF405" s="367"/>
      <c r="AG405" s="358"/>
      <c r="AH405" s="358"/>
      <c r="AI405" s="358"/>
      <c r="AJ405" s="359"/>
      <c r="AK405" s="11"/>
    </row>
    <row r="406" spans="1:37" ht="10.5" customHeight="1">
      <c r="A406" s="11"/>
      <c r="B406" s="33"/>
      <c r="C406" s="33"/>
      <c r="D406" s="402"/>
      <c r="E406" s="403"/>
      <c r="F406" s="100" t="s">
        <v>181</v>
      </c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220"/>
      <c r="AA406" s="357"/>
      <c r="AB406" s="349"/>
      <c r="AC406" s="349"/>
      <c r="AD406" s="349"/>
      <c r="AE406" s="350"/>
      <c r="AF406" s="367"/>
      <c r="AG406" s="358"/>
      <c r="AH406" s="358"/>
      <c r="AI406" s="358"/>
      <c r="AJ406" s="359"/>
      <c r="AK406" s="11"/>
    </row>
    <row r="407" spans="1:37" ht="10.5" customHeight="1">
      <c r="A407" s="11"/>
      <c r="B407" s="33"/>
      <c r="C407" s="33"/>
      <c r="D407" s="404"/>
      <c r="E407" s="405"/>
      <c r="F407" s="112" t="s">
        <v>303</v>
      </c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8"/>
      <c r="AA407" s="348"/>
      <c r="AB407" s="340"/>
      <c r="AC407" s="340"/>
      <c r="AD407" s="340"/>
      <c r="AE407" s="341"/>
      <c r="AF407" s="388"/>
      <c r="AG407" s="378"/>
      <c r="AH407" s="378"/>
      <c r="AI407" s="378"/>
      <c r="AJ407" s="379"/>
      <c r="AK407" s="11"/>
    </row>
    <row r="408" spans="1:37" ht="6.75" customHeight="1">
      <c r="A408" s="11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00"/>
      <c r="AB408" s="300"/>
      <c r="AC408" s="300"/>
      <c r="AD408" s="300"/>
      <c r="AE408" s="300"/>
      <c r="AF408" s="33"/>
      <c r="AG408" s="33"/>
      <c r="AH408" s="33"/>
      <c r="AI408" s="33"/>
      <c r="AJ408" s="33"/>
      <c r="AK408" s="11"/>
    </row>
    <row r="409" spans="1:37" ht="19.5" customHeight="1">
      <c r="A409" s="11"/>
      <c r="B409" s="33"/>
      <c r="C409" s="33"/>
      <c r="D409" s="556">
        <v>230</v>
      </c>
      <c r="E409" s="557"/>
      <c r="F409" s="115" t="s">
        <v>304</v>
      </c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221"/>
      <c r="AA409" s="553"/>
      <c r="AB409" s="554"/>
      <c r="AC409" s="554"/>
      <c r="AD409" s="554"/>
      <c r="AE409" s="555"/>
      <c r="AF409" s="437"/>
      <c r="AG409" s="438"/>
      <c r="AH409" s="438"/>
      <c r="AI409" s="438"/>
      <c r="AJ409" s="439"/>
      <c r="AK409" s="11"/>
    </row>
    <row r="410" spans="1:37" ht="9" customHeight="1">
      <c r="A410" s="11"/>
      <c r="B410" s="33"/>
      <c r="C410" s="33"/>
      <c r="D410" s="391">
        <v>240</v>
      </c>
      <c r="E410" s="394"/>
      <c r="F410" s="412" t="s">
        <v>342</v>
      </c>
      <c r="G410" s="413"/>
      <c r="H410" s="413"/>
      <c r="I410" s="413"/>
      <c r="J410" s="413"/>
      <c r="K410" s="413"/>
      <c r="L410" s="413"/>
      <c r="M410" s="413"/>
      <c r="N410" s="413"/>
      <c r="O410" s="413"/>
      <c r="P410" s="413"/>
      <c r="Q410" s="413"/>
      <c r="R410" s="413"/>
      <c r="S410" s="413"/>
      <c r="T410" s="413"/>
      <c r="U410" s="413"/>
      <c r="V410" s="413"/>
      <c r="W410" s="413"/>
      <c r="X410" s="413"/>
      <c r="Y410" s="413"/>
      <c r="Z410" s="414"/>
      <c r="AA410" s="345"/>
      <c r="AB410" s="418"/>
      <c r="AC410" s="418"/>
      <c r="AD410" s="418"/>
      <c r="AE410" s="419"/>
      <c r="AF410" s="376"/>
      <c r="AG410" s="336"/>
      <c r="AH410" s="336"/>
      <c r="AI410" s="336"/>
      <c r="AJ410" s="442"/>
      <c r="AK410" s="11"/>
    </row>
    <row r="411" spans="1:37" ht="9" customHeight="1">
      <c r="A411" s="11"/>
      <c r="B411" s="33"/>
      <c r="C411" s="33"/>
      <c r="D411" s="409"/>
      <c r="E411" s="410"/>
      <c r="F411" s="415" t="s">
        <v>343</v>
      </c>
      <c r="G411" s="416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  <c r="T411" s="416"/>
      <c r="U411" s="416"/>
      <c r="V411" s="416"/>
      <c r="W411" s="416"/>
      <c r="X411" s="416"/>
      <c r="Y411" s="416"/>
      <c r="Z411" s="417"/>
      <c r="AA411" s="420"/>
      <c r="AB411" s="421"/>
      <c r="AC411" s="421"/>
      <c r="AD411" s="421"/>
      <c r="AE411" s="422"/>
      <c r="AF411" s="443"/>
      <c r="AG411" s="444"/>
      <c r="AH411" s="444"/>
      <c r="AI411" s="444"/>
      <c r="AJ411" s="445"/>
      <c r="AK411" s="11"/>
    </row>
    <row r="412" spans="1:37" ht="9" customHeight="1">
      <c r="A412" s="11"/>
      <c r="B412" s="33"/>
      <c r="C412" s="33"/>
      <c r="D412" s="411"/>
      <c r="E412" s="397"/>
      <c r="F412" s="406" t="s">
        <v>344</v>
      </c>
      <c r="G412" s="440"/>
      <c r="H412" s="440"/>
      <c r="I412" s="440"/>
      <c r="J412" s="440"/>
      <c r="K412" s="440"/>
      <c r="L412" s="440"/>
      <c r="M412" s="440"/>
      <c r="N412" s="440"/>
      <c r="O412" s="440"/>
      <c r="P412" s="440"/>
      <c r="Q412" s="440"/>
      <c r="R412" s="440"/>
      <c r="S412" s="440"/>
      <c r="T412" s="440"/>
      <c r="U412" s="440"/>
      <c r="V412" s="440"/>
      <c r="W412" s="440"/>
      <c r="X412" s="440"/>
      <c r="Y412" s="440"/>
      <c r="Z412" s="441"/>
      <c r="AA412" s="423"/>
      <c r="AB412" s="424"/>
      <c r="AC412" s="424"/>
      <c r="AD412" s="424"/>
      <c r="AE412" s="425"/>
      <c r="AF412" s="395"/>
      <c r="AG412" s="396"/>
      <c r="AH412" s="396"/>
      <c r="AI412" s="396"/>
      <c r="AJ412" s="446"/>
      <c r="AK412" s="11"/>
    </row>
    <row r="413" spans="1:37" ht="19.5" customHeight="1">
      <c r="A413" s="11"/>
      <c r="B413" s="33"/>
      <c r="C413" s="33"/>
      <c r="D413" s="398" t="s">
        <v>305</v>
      </c>
      <c r="E413" s="399"/>
      <c r="F413" s="558"/>
      <c r="G413" s="559"/>
      <c r="H413" s="559"/>
      <c r="I413" s="559"/>
      <c r="J413" s="559"/>
      <c r="K413" s="559"/>
      <c r="L413" s="559"/>
      <c r="M413" s="559"/>
      <c r="N413" s="559"/>
      <c r="O413" s="559"/>
      <c r="P413" s="559"/>
      <c r="Q413" s="559"/>
      <c r="R413" s="559"/>
      <c r="S413" s="559"/>
      <c r="T413" s="559"/>
      <c r="U413" s="559"/>
      <c r="V413" s="559"/>
      <c r="W413" s="559"/>
      <c r="X413" s="559"/>
      <c r="Y413" s="559"/>
      <c r="Z413" s="560"/>
      <c r="AA413" s="380"/>
      <c r="AB413" s="377"/>
      <c r="AC413" s="377"/>
      <c r="AD413" s="377"/>
      <c r="AE413" s="372"/>
      <c r="AF413" s="373"/>
      <c r="AG413" s="374"/>
      <c r="AH413" s="374"/>
      <c r="AI413" s="374"/>
      <c r="AJ413" s="375"/>
      <c r="AK413" s="11"/>
    </row>
    <row r="414" spans="1:37" ht="19.5" customHeight="1">
      <c r="A414" s="11"/>
      <c r="B414" s="33"/>
      <c r="C414" s="33"/>
      <c r="D414" s="398">
        <v>242</v>
      </c>
      <c r="E414" s="399"/>
      <c r="F414" s="434" t="s">
        <v>291</v>
      </c>
      <c r="G414" s="435"/>
      <c r="H414" s="435"/>
      <c r="I414" s="435"/>
      <c r="J414" s="435"/>
      <c r="K414" s="435"/>
      <c r="L414" s="435"/>
      <c r="M414" s="435"/>
      <c r="N414" s="435"/>
      <c r="O414" s="435"/>
      <c r="P414" s="435"/>
      <c r="Q414" s="435"/>
      <c r="R414" s="435"/>
      <c r="S414" s="435"/>
      <c r="T414" s="435"/>
      <c r="U414" s="435"/>
      <c r="V414" s="435"/>
      <c r="W414" s="435"/>
      <c r="X414" s="435"/>
      <c r="Y414" s="435"/>
      <c r="Z414" s="436"/>
      <c r="AA414" s="380"/>
      <c r="AB414" s="377"/>
      <c r="AC414" s="377"/>
      <c r="AD414" s="377"/>
      <c r="AE414" s="372"/>
      <c r="AF414" s="373"/>
      <c r="AG414" s="374"/>
      <c r="AH414" s="374"/>
      <c r="AI414" s="374"/>
      <c r="AJ414" s="375"/>
      <c r="AK414" s="11"/>
    </row>
    <row r="415" spans="1:37" ht="9" customHeight="1">
      <c r="A415" s="11"/>
      <c r="B415" s="33"/>
      <c r="C415" s="33"/>
      <c r="D415" s="391">
        <v>250</v>
      </c>
      <c r="E415" s="400"/>
      <c r="F415" s="97" t="s">
        <v>184</v>
      </c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9"/>
      <c r="AA415" s="345">
        <f>AA402--AA409-AA412-AA413-AA414</f>
        <v>21625</v>
      </c>
      <c r="AB415" s="346"/>
      <c r="AC415" s="346"/>
      <c r="AD415" s="346"/>
      <c r="AE415" s="347"/>
      <c r="AF415" s="376"/>
      <c r="AG415" s="368"/>
      <c r="AH415" s="368"/>
      <c r="AI415" s="368"/>
      <c r="AJ415" s="369"/>
      <c r="AK415" s="11"/>
    </row>
    <row r="416" spans="1:37" ht="9" customHeight="1">
      <c r="A416" s="11"/>
      <c r="B416" s="33"/>
      <c r="C416" s="33"/>
      <c r="D416" s="402"/>
      <c r="E416" s="403"/>
      <c r="F416" s="100" t="s">
        <v>178</v>
      </c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220"/>
      <c r="AA416" s="357"/>
      <c r="AB416" s="349"/>
      <c r="AC416" s="349"/>
      <c r="AD416" s="349"/>
      <c r="AE416" s="350"/>
      <c r="AF416" s="367"/>
      <c r="AG416" s="358"/>
      <c r="AH416" s="358"/>
      <c r="AI416" s="358"/>
      <c r="AJ416" s="359"/>
      <c r="AK416" s="11"/>
    </row>
    <row r="417" spans="1:37" ht="9.75" customHeight="1">
      <c r="A417" s="11"/>
      <c r="B417" s="33"/>
      <c r="C417" s="33"/>
      <c r="D417" s="402"/>
      <c r="E417" s="403"/>
      <c r="F417" s="100" t="s">
        <v>402</v>
      </c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220"/>
      <c r="AA417" s="357"/>
      <c r="AB417" s="349"/>
      <c r="AC417" s="349"/>
      <c r="AD417" s="349"/>
      <c r="AE417" s="350"/>
      <c r="AF417" s="367"/>
      <c r="AG417" s="358"/>
      <c r="AH417" s="358"/>
      <c r="AI417" s="358"/>
      <c r="AJ417" s="359"/>
      <c r="AK417" s="11"/>
    </row>
    <row r="418" spans="1:37" ht="9.75" customHeight="1">
      <c r="A418" s="11"/>
      <c r="B418" s="33"/>
      <c r="C418" s="33"/>
      <c r="D418" s="404"/>
      <c r="E418" s="405"/>
      <c r="F418" s="112" t="s">
        <v>403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8"/>
      <c r="AA418" s="348"/>
      <c r="AB418" s="340"/>
      <c r="AC418" s="340"/>
      <c r="AD418" s="340"/>
      <c r="AE418" s="341"/>
      <c r="AF418" s="388"/>
      <c r="AG418" s="378"/>
      <c r="AH418" s="378"/>
      <c r="AI418" s="378"/>
      <c r="AJ418" s="379"/>
      <c r="AK418" s="11"/>
    </row>
    <row r="419" spans="1:37" ht="5.25" customHeight="1">
      <c r="A419" s="11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00"/>
      <c r="AB419" s="300"/>
      <c r="AC419" s="300"/>
      <c r="AD419" s="300"/>
      <c r="AE419" s="300"/>
      <c r="AF419" s="33"/>
      <c r="AG419" s="33"/>
      <c r="AH419" s="33"/>
      <c r="AI419" s="33"/>
      <c r="AJ419" s="33"/>
      <c r="AK419" s="11"/>
    </row>
    <row r="420" spans="1:37" ht="10.5" customHeight="1">
      <c r="A420" s="11"/>
      <c r="B420" s="33"/>
      <c r="C420" s="33"/>
      <c r="D420" s="500">
        <v>251</v>
      </c>
      <c r="E420" s="501"/>
      <c r="F420" s="109" t="s">
        <v>442</v>
      </c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6"/>
      <c r="AA420" s="354">
        <v>21625</v>
      </c>
      <c r="AB420" s="355"/>
      <c r="AC420" s="355"/>
      <c r="AD420" s="355"/>
      <c r="AE420" s="356"/>
      <c r="AF420" s="385"/>
      <c r="AG420" s="386"/>
      <c r="AH420" s="386"/>
      <c r="AI420" s="386"/>
      <c r="AJ420" s="387"/>
      <c r="AK420" s="11"/>
    </row>
    <row r="421" spans="1:37" ht="10.5" customHeight="1">
      <c r="A421" s="11"/>
      <c r="B421" s="33"/>
      <c r="C421" s="33"/>
      <c r="D421" s="402"/>
      <c r="E421" s="403"/>
      <c r="F421" s="100" t="s">
        <v>443</v>
      </c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220"/>
      <c r="AA421" s="357"/>
      <c r="AB421" s="349"/>
      <c r="AC421" s="349"/>
      <c r="AD421" s="349"/>
      <c r="AE421" s="350"/>
      <c r="AF421" s="367"/>
      <c r="AG421" s="358"/>
      <c r="AH421" s="358"/>
      <c r="AI421" s="358"/>
      <c r="AJ421" s="359"/>
      <c r="AK421" s="11"/>
    </row>
    <row r="422" spans="1:37" ht="10.5" customHeight="1">
      <c r="A422" s="11"/>
      <c r="B422" s="33"/>
      <c r="C422" s="33"/>
      <c r="D422" s="393"/>
      <c r="E422" s="401"/>
      <c r="F422" s="406"/>
      <c r="G422" s="440"/>
      <c r="H422" s="440"/>
      <c r="I422" s="440"/>
      <c r="J422" s="440"/>
      <c r="K422" s="440"/>
      <c r="L422" s="440"/>
      <c r="M422" s="440"/>
      <c r="N422" s="440"/>
      <c r="O422" s="440"/>
      <c r="P422" s="440"/>
      <c r="Q422" s="440"/>
      <c r="R422" s="440"/>
      <c r="S422" s="440"/>
      <c r="T422" s="440"/>
      <c r="U422" s="440"/>
      <c r="V422" s="440"/>
      <c r="W422" s="440"/>
      <c r="X422" s="440"/>
      <c r="Y422" s="440"/>
      <c r="Z422" s="441"/>
      <c r="AA422" s="342"/>
      <c r="AB422" s="343"/>
      <c r="AC422" s="343"/>
      <c r="AD422" s="343"/>
      <c r="AE422" s="344"/>
      <c r="AF422" s="370"/>
      <c r="AG422" s="371"/>
      <c r="AH422" s="371"/>
      <c r="AI422" s="371"/>
      <c r="AJ422" s="363"/>
      <c r="AK422" s="11"/>
    </row>
    <row r="423" spans="1:37" ht="9" customHeight="1">
      <c r="A423" s="11"/>
      <c r="B423" s="33"/>
      <c r="C423" s="33"/>
      <c r="D423" s="391">
        <v>260</v>
      </c>
      <c r="E423" s="394"/>
      <c r="F423" s="412" t="s">
        <v>345</v>
      </c>
      <c r="G423" s="432"/>
      <c r="H423" s="432"/>
      <c r="I423" s="432"/>
      <c r="J423" s="432"/>
      <c r="K423" s="432"/>
      <c r="L423" s="432"/>
      <c r="M423" s="432"/>
      <c r="N423" s="432"/>
      <c r="O423" s="432"/>
      <c r="P423" s="432"/>
      <c r="Q423" s="432"/>
      <c r="R423" s="432"/>
      <c r="S423" s="432"/>
      <c r="T423" s="432"/>
      <c r="U423" s="432"/>
      <c r="V423" s="432"/>
      <c r="W423" s="432"/>
      <c r="X423" s="432"/>
      <c r="Y423" s="432"/>
      <c r="Z423" s="433"/>
      <c r="AA423" s="345"/>
      <c r="AB423" s="418"/>
      <c r="AC423" s="418"/>
      <c r="AD423" s="418"/>
      <c r="AE423" s="419"/>
      <c r="AF423" s="376"/>
      <c r="AG423" s="336"/>
      <c r="AH423" s="336"/>
      <c r="AI423" s="336"/>
      <c r="AJ423" s="442"/>
      <c r="AK423" s="11"/>
    </row>
    <row r="424" spans="1:37" ht="9" customHeight="1">
      <c r="A424" s="11"/>
      <c r="B424" s="33"/>
      <c r="C424" s="33"/>
      <c r="D424" s="409"/>
      <c r="E424" s="410"/>
      <c r="F424" s="415" t="s">
        <v>346</v>
      </c>
      <c r="G424" s="561"/>
      <c r="H424" s="561"/>
      <c r="I424" s="561"/>
      <c r="J424" s="561"/>
      <c r="K424" s="561"/>
      <c r="L424" s="561"/>
      <c r="M424" s="561"/>
      <c r="N424" s="561"/>
      <c r="O424" s="561"/>
      <c r="P424" s="561"/>
      <c r="Q424" s="561"/>
      <c r="R424" s="561"/>
      <c r="S424" s="561"/>
      <c r="T424" s="561"/>
      <c r="U424" s="561"/>
      <c r="V424" s="561"/>
      <c r="W424" s="561"/>
      <c r="X424" s="561"/>
      <c r="Y424" s="561"/>
      <c r="Z424" s="562"/>
      <c r="AA424" s="420"/>
      <c r="AB424" s="421"/>
      <c r="AC424" s="421"/>
      <c r="AD424" s="421"/>
      <c r="AE424" s="422"/>
      <c r="AF424" s="443"/>
      <c r="AG424" s="444"/>
      <c r="AH424" s="444"/>
      <c r="AI424" s="444"/>
      <c r="AJ424" s="445"/>
      <c r="AK424" s="11"/>
    </row>
    <row r="425" spans="1:37" ht="10.5" customHeight="1">
      <c r="A425" s="11"/>
      <c r="B425" s="33"/>
      <c r="C425" s="33"/>
      <c r="D425" s="411"/>
      <c r="E425" s="397"/>
      <c r="F425" s="406" t="s">
        <v>347</v>
      </c>
      <c r="G425" s="407"/>
      <c r="H425" s="407"/>
      <c r="I425" s="407"/>
      <c r="J425" s="407"/>
      <c r="K425" s="407"/>
      <c r="L425" s="407"/>
      <c r="M425" s="407"/>
      <c r="N425" s="407"/>
      <c r="O425" s="407"/>
      <c r="P425" s="407"/>
      <c r="Q425" s="407"/>
      <c r="R425" s="407"/>
      <c r="S425" s="407"/>
      <c r="T425" s="407"/>
      <c r="U425" s="407"/>
      <c r="V425" s="407"/>
      <c r="W425" s="407"/>
      <c r="X425" s="407"/>
      <c r="Y425" s="407"/>
      <c r="Z425" s="408"/>
      <c r="AA425" s="423"/>
      <c r="AB425" s="424"/>
      <c r="AC425" s="424"/>
      <c r="AD425" s="424"/>
      <c r="AE425" s="425"/>
      <c r="AF425" s="395"/>
      <c r="AG425" s="396"/>
      <c r="AH425" s="396"/>
      <c r="AI425" s="396"/>
      <c r="AJ425" s="446"/>
      <c r="AK425" s="11"/>
    </row>
    <row r="426" spans="1:37" ht="10.5" customHeight="1">
      <c r="A426" s="11"/>
      <c r="B426" s="33"/>
      <c r="C426" s="33"/>
      <c r="D426" s="391">
        <v>270</v>
      </c>
      <c r="E426" s="400"/>
      <c r="F426" s="97" t="s">
        <v>184</v>
      </c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9"/>
      <c r="AA426" s="345">
        <f>AA415-AA420-AA425</f>
        <v>0</v>
      </c>
      <c r="AB426" s="346"/>
      <c r="AC426" s="346"/>
      <c r="AD426" s="346"/>
      <c r="AE426" s="347"/>
      <c r="AF426" s="376"/>
      <c r="AG426" s="368"/>
      <c r="AH426" s="368"/>
      <c r="AI426" s="368"/>
      <c r="AJ426" s="369"/>
      <c r="AK426" s="11"/>
    </row>
    <row r="427" spans="1:37" ht="10.5" customHeight="1">
      <c r="A427" s="11"/>
      <c r="B427" s="33"/>
      <c r="C427" s="33"/>
      <c r="D427" s="402"/>
      <c r="E427" s="403"/>
      <c r="F427" s="100" t="s">
        <v>348</v>
      </c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220"/>
      <c r="AA427" s="357"/>
      <c r="AB427" s="349"/>
      <c r="AC427" s="349"/>
      <c r="AD427" s="349"/>
      <c r="AE427" s="350"/>
      <c r="AF427" s="367"/>
      <c r="AG427" s="358"/>
      <c r="AH427" s="358"/>
      <c r="AI427" s="358"/>
      <c r="AJ427" s="359"/>
      <c r="AK427" s="11"/>
    </row>
    <row r="428" spans="1:37" ht="10.5" customHeight="1">
      <c r="A428" s="11"/>
      <c r="B428" s="33"/>
      <c r="C428" s="33"/>
      <c r="D428" s="402"/>
      <c r="E428" s="403"/>
      <c r="F428" s="100" t="s">
        <v>349</v>
      </c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220"/>
      <c r="AA428" s="357"/>
      <c r="AB428" s="349"/>
      <c r="AC428" s="349"/>
      <c r="AD428" s="349"/>
      <c r="AE428" s="350"/>
      <c r="AF428" s="367"/>
      <c r="AG428" s="358"/>
      <c r="AH428" s="358"/>
      <c r="AI428" s="358"/>
      <c r="AJ428" s="359"/>
      <c r="AK428" s="11"/>
    </row>
    <row r="429" spans="1:37" ht="10.5" customHeight="1">
      <c r="A429" s="11"/>
      <c r="B429" s="33"/>
      <c r="C429" s="33"/>
      <c r="D429" s="404"/>
      <c r="E429" s="405"/>
      <c r="F429" s="112" t="s">
        <v>350</v>
      </c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8"/>
      <c r="AA429" s="348"/>
      <c r="AB429" s="340"/>
      <c r="AC429" s="340"/>
      <c r="AD429" s="340"/>
      <c r="AE429" s="341"/>
      <c r="AF429" s="388"/>
      <c r="AG429" s="378"/>
      <c r="AH429" s="378"/>
      <c r="AI429" s="378"/>
      <c r="AJ429" s="379"/>
      <c r="AK429" s="11"/>
    </row>
    <row r="430" spans="1:37" ht="8.25" customHeight="1">
      <c r="A430" s="11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01"/>
      <c r="AB430" s="301"/>
      <c r="AC430" s="301"/>
      <c r="AD430" s="301"/>
      <c r="AE430" s="301"/>
      <c r="AF430" s="237"/>
      <c r="AG430" s="237"/>
      <c r="AH430" s="237"/>
      <c r="AI430" s="237"/>
      <c r="AJ430" s="237"/>
      <c r="AK430" s="11"/>
    </row>
    <row r="431" spans="1:37" ht="10.5" customHeight="1">
      <c r="A431" s="11"/>
      <c r="B431" s="33"/>
      <c r="C431" s="33"/>
      <c r="D431" s="500">
        <v>280</v>
      </c>
      <c r="E431" s="501"/>
      <c r="F431" s="222" t="s">
        <v>185</v>
      </c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6"/>
      <c r="AA431" s="354">
        <v>19</v>
      </c>
      <c r="AB431" s="355"/>
      <c r="AC431" s="355"/>
      <c r="AD431" s="355"/>
      <c r="AE431" s="356"/>
      <c r="AF431" s="385"/>
      <c r="AG431" s="386"/>
      <c r="AH431" s="386"/>
      <c r="AI431" s="386"/>
      <c r="AJ431" s="387"/>
      <c r="AK431" s="11"/>
    </row>
    <row r="432" spans="1:37" ht="10.5" customHeight="1">
      <c r="A432" s="11"/>
      <c r="B432" s="33"/>
      <c r="C432" s="33"/>
      <c r="D432" s="393"/>
      <c r="E432" s="401"/>
      <c r="F432" s="206" t="s">
        <v>186</v>
      </c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3"/>
      <c r="AA432" s="342"/>
      <c r="AB432" s="343"/>
      <c r="AC432" s="343"/>
      <c r="AD432" s="343"/>
      <c r="AE432" s="344"/>
      <c r="AF432" s="370"/>
      <c r="AG432" s="371"/>
      <c r="AH432" s="371"/>
      <c r="AI432" s="371"/>
      <c r="AJ432" s="363"/>
      <c r="AK432" s="11"/>
    </row>
    <row r="433" spans="1:37" ht="10.5" customHeight="1">
      <c r="A433" s="11"/>
      <c r="B433" s="33"/>
      <c r="C433" s="33"/>
      <c r="D433" s="391">
        <v>290</v>
      </c>
      <c r="E433" s="400"/>
      <c r="F433" s="412" t="s">
        <v>187</v>
      </c>
      <c r="G433" s="495"/>
      <c r="H433" s="223" t="s">
        <v>188</v>
      </c>
      <c r="I433" s="111"/>
      <c r="J433" s="111"/>
      <c r="K433" s="111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9"/>
      <c r="AA433" s="345">
        <f>(AA426*AA431)/100</f>
        <v>0</v>
      </c>
      <c r="AB433" s="346"/>
      <c r="AC433" s="346"/>
      <c r="AD433" s="346"/>
      <c r="AE433" s="347"/>
      <c r="AF433" s="376"/>
      <c r="AG433" s="368"/>
      <c r="AH433" s="368"/>
      <c r="AI433" s="368"/>
      <c r="AJ433" s="369"/>
      <c r="AK433" s="11"/>
    </row>
    <row r="434" spans="1:37" ht="10.5" customHeight="1">
      <c r="A434" s="11"/>
      <c r="B434" s="33"/>
      <c r="C434" s="33"/>
      <c r="D434" s="404"/>
      <c r="E434" s="405"/>
      <c r="F434" s="550"/>
      <c r="G434" s="551"/>
      <c r="H434" s="552">
        <v>100</v>
      </c>
      <c r="I434" s="552"/>
      <c r="J434" s="552"/>
      <c r="K434" s="552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8"/>
      <c r="AA434" s="348"/>
      <c r="AB434" s="340"/>
      <c r="AC434" s="340"/>
      <c r="AD434" s="340"/>
      <c r="AE434" s="341"/>
      <c r="AF434" s="388"/>
      <c r="AG434" s="378"/>
      <c r="AH434" s="378"/>
      <c r="AI434" s="378"/>
      <c r="AJ434" s="379"/>
      <c r="AK434" s="11"/>
    </row>
    <row r="435" spans="1:37" ht="6.75" customHeight="1">
      <c r="A435" s="11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01"/>
      <c r="AB435" s="301"/>
      <c r="AC435" s="301"/>
      <c r="AD435" s="301"/>
      <c r="AE435" s="301"/>
      <c r="AF435" s="237"/>
      <c r="AG435" s="237"/>
      <c r="AH435" s="237"/>
      <c r="AI435" s="237"/>
      <c r="AJ435" s="237"/>
      <c r="AK435" s="11"/>
    </row>
    <row r="436" spans="1:37" ht="10.5" customHeight="1">
      <c r="A436" s="11"/>
      <c r="B436" s="33"/>
      <c r="C436" s="33"/>
      <c r="D436" s="500">
        <v>300</v>
      </c>
      <c r="E436" s="501"/>
      <c r="F436" s="222" t="s">
        <v>292</v>
      </c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6"/>
      <c r="AA436" s="354"/>
      <c r="AB436" s="355"/>
      <c r="AC436" s="355"/>
      <c r="AD436" s="355"/>
      <c r="AE436" s="356"/>
      <c r="AF436" s="385"/>
      <c r="AG436" s="386"/>
      <c r="AH436" s="386"/>
      <c r="AI436" s="386"/>
      <c r="AJ436" s="387"/>
      <c r="AK436" s="11"/>
    </row>
    <row r="437" spans="1:37" ht="10.5" customHeight="1">
      <c r="A437" s="11"/>
      <c r="B437" s="33"/>
      <c r="C437" s="33"/>
      <c r="D437" s="393"/>
      <c r="E437" s="401"/>
      <c r="F437" s="206" t="s">
        <v>306</v>
      </c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3"/>
      <c r="AA437" s="342"/>
      <c r="AB437" s="343"/>
      <c r="AC437" s="343"/>
      <c r="AD437" s="343"/>
      <c r="AE437" s="344"/>
      <c r="AF437" s="370"/>
      <c r="AG437" s="371"/>
      <c r="AH437" s="371"/>
      <c r="AI437" s="371"/>
      <c r="AJ437" s="363"/>
      <c r="AK437" s="11"/>
    </row>
    <row r="438" spans="1:37" ht="21.75" customHeight="1">
      <c r="A438" s="11"/>
      <c r="B438" s="33"/>
      <c r="C438" s="33"/>
      <c r="D438" s="398" t="s">
        <v>352</v>
      </c>
      <c r="E438" s="399"/>
      <c r="F438" s="434" t="s">
        <v>351</v>
      </c>
      <c r="G438" s="435"/>
      <c r="H438" s="435"/>
      <c r="I438" s="435"/>
      <c r="J438" s="435"/>
      <c r="K438" s="435"/>
      <c r="L438" s="435"/>
      <c r="M438" s="435"/>
      <c r="N438" s="435"/>
      <c r="O438" s="435"/>
      <c r="P438" s="435"/>
      <c r="Q438" s="435"/>
      <c r="R438" s="435"/>
      <c r="S438" s="435"/>
      <c r="T438" s="435"/>
      <c r="U438" s="435"/>
      <c r="V438" s="435"/>
      <c r="W438" s="435"/>
      <c r="X438" s="435"/>
      <c r="Y438" s="435"/>
      <c r="Z438" s="436"/>
      <c r="AA438" s="380"/>
      <c r="AB438" s="377"/>
      <c r="AC438" s="377"/>
      <c r="AD438" s="377"/>
      <c r="AE438" s="372"/>
      <c r="AF438" s="373"/>
      <c r="AG438" s="374"/>
      <c r="AH438" s="374"/>
      <c r="AI438" s="374"/>
      <c r="AJ438" s="375"/>
      <c r="AK438" s="11"/>
    </row>
    <row r="439" spans="1:37" ht="21.75" customHeight="1">
      <c r="A439" s="11"/>
      <c r="B439" s="33"/>
      <c r="C439" s="33"/>
      <c r="D439" s="493">
        <v>310</v>
      </c>
      <c r="E439" s="494"/>
      <c r="F439" s="110" t="s">
        <v>307</v>
      </c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204"/>
      <c r="AA439" s="547">
        <f>AA433-AA436-AA438</f>
        <v>0</v>
      </c>
      <c r="AB439" s="548"/>
      <c r="AC439" s="548"/>
      <c r="AD439" s="548"/>
      <c r="AE439" s="549"/>
      <c r="AF439" s="364"/>
      <c r="AG439" s="365"/>
      <c r="AH439" s="365"/>
      <c r="AI439" s="365"/>
      <c r="AJ439" s="366"/>
      <c r="AK439" s="11"/>
    </row>
    <row r="440" spans="1:37" ht="6" customHeight="1">
      <c r="A440" s="11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01"/>
      <c r="AB440" s="301"/>
      <c r="AC440" s="301"/>
      <c r="AD440" s="301"/>
      <c r="AE440" s="301"/>
      <c r="AF440" s="237"/>
      <c r="AG440" s="237"/>
      <c r="AH440" s="237"/>
      <c r="AI440" s="237"/>
      <c r="AJ440" s="237"/>
      <c r="AK440" s="11"/>
    </row>
    <row r="441" spans="1:37" ht="11.25" customHeight="1">
      <c r="A441" s="11"/>
      <c r="B441" s="33"/>
      <c r="C441" s="33"/>
      <c r="D441" s="500">
        <v>320</v>
      </c>
      <c r="E441" s="501"/>
      <c r="F441" s="222" t="s">
        <v>308</v>
      </c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6"/>
      <c r="AA441" s="354"/>
      <c r="AB441" s="355"/>
      <c r="AC441" s="355"/>
      <c r="AD441" s="355"/>
      <c r="AE441" s="356"/>
      <c r="AF441" s="385"/>
      <c r="AG441" s="386"/>
      <c r="AH441" s="386"/>
      <c r="AI441" s="386"/>
      <c r="AJ441" s="387"/>
      <c r="AK441" s="11"/>
    </row>
    <row r="442" spans="1:37" ht="10.5" customHeight="1">
      <c r="A442" s="11"/>
      <c r="B442" s="33"/>
      <c r="C442" s="33"/>
      <c r="D442" s="393"/>
      <c r="E442" s="401"/>
      <c r="F442" s="206" t="s">
        <v>189</v>
      </c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3"/>
      <c r="AA442" s="342"/>
      <c r="AB442" s="343"/>
      <c r="AC442" s="343"/>
      <c r="AD442" s="343"/>
      <c r="AE442" s="344"/>
      <c r="AF442" s="370"/>
      <c r="AG442" s="371"/>
      <c r="AH442" s="371"/>
      <c r="AI442" s="371"/>
      <c r="AJ442" s="363"/>
      <c r="AK442" s="11"/>
    </row>
    <row r="443" spans="1:37" ht="21.75" customHeight="1">
      <c r="A443" s="11"/>
      <c r="B443" s="33"/>
      <c r="C443" s="33"/>
      <c r="D443" s="493">
        <v>330</v>
      </c>
      <c r="E443" s="494"/>
      <c r="F443" s="110" t="s">
        <v>309</v>
      </c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204"/>
      <c r="AA443" s="547">
        <f>CEILING(AA441,1)</f>
        <v>0</v>
      </c>
      <c r="AB443" s="548"/>
      <c r="AC443" s="548"/>
      <c r="AD443" s="548"/>
      <c r="AE443" s="549"/>
      <c r="AF443" s="364"/>
      <c r="AG443" s="365"/>
      <c r="AH443" s="365"/>
      <c r="AI443" s="365"/>
      <c r="AJ443" s="366"/>
      <c r="AK443" s="11"/>
    </row>
    <row r="444" spans="1:37" ht="6.75" customHeight="1">
      <c r="A444" s="11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01"/>
      <c r="AB444" s="301"/>
      <c r="AC444" s="301"/>
      <c r="AD444" s="301"/>
      <c r="AE444" s="301"/>
      <c r="AF444" s="237"/>
      <c r="AG444" s="237"/>
      <c r="AH444" s="237"/>
      <c r="AI444" s="237"/>
      <c r="AJ444" s="237"/>
      <c r="AK444" s="11"/>
    </row>
    <row r="445" spans="1:37" ht="10.5" customHeight="1">
      <c r="A445" s="11"/>
      <c r="B445" s="33"/>
      <c r="C445" s="33"/>
      <c r="D445" s="500" t="s">
        <v>310</v>
      </c>
      <c r="E445" s="501"/>
      <c r="F445" s="222" t="s">
        <v>190</v>
      </c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6"/>
      <c r="AA445" s="354"/>
      <c r="AB445" s="355"/>
      <c r="AC445" s="355"/>
      <c r="AD445" s="355"/>
      <c r="AE445" s="356"/>
      <c r="AF445" s="385"/>
      <c r="AG445" s="386"/>
      <c r="AH445" s="386"/>
      <c r="AI445" s="386"/>
      <c r="AJ445" s="387"/>
      <c r="AK445" s="11"/>
    </row>
    <row r="446" spans="1:37" ht="10.5" customHeight="1">
      <c r="A446" s="11"/>
      <c r="B446" s="33"/>
      <c r="C446" s="33"/>
      <c r="D446" s="393"/>
      <c r="E446" s="401"/>
      <c r="F446" s="206" t="s">
        <v>311</v>
      </c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3"/>
      <c r="AA446" s="342"/>
      <c r="AB446" s="343"/>
      <c r="AC446" s="343"/>
      <c r="AD446" s="343"/>
      <c r="AE446" s="344"/>
      <c r="AF446" s="370"/>
      <c r="AG446" s="371"/>
      <c r="AH446" s="371"/>
      <c r="AI446" s="371"/>
      <c r="AJ446" s="363"/>
      <c r="AK446" s="11"/>
    </row>
    <row r="447" spans="1:37" ht="21.75" customHeight="1">
      <c r="A447" s="11"/>
      <c r="B447" s="33"/>
      <c r="C447" s="33"/>
      <c r="D447" s="398">
        <v>332</v>
      </c>
      <c r="E447" s="399"/>
      <c r="F447" s="113" t="s">
        <v>191</v>
      </c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71"/>
      <c r="AA447" s="380"/>
      <c r="AB447" s="377"/>
      <c r="AC447" s="377"/>
      <c r="AD447" s="377"/>
      <c r="AE447" s="372"/>
      <c r="AF447" s="373"/>
      <c r="AG447" s="374"/>
      <c r="AH447" s="374"/>
      <c r="AI447" s="374"/>
      <c r="AJ447" s="375"/>
      <c r="AK447" s="11"/>
    </row>
    <row r="448" spans="1:37" ht="10.5" customHeight="1">
      <c r="A448" s="11"/>
      <c r="B448" s="33"/>
      <c r="C448" s="33"/>
      <c r="D448" s="391">
        <v>333</v>
      </c>
      <c r="E448" s="400"/>
      <c r="F448" s="208" t="s">
        <v>192</v>
      </c>
      <c r="G448" s="98"/>
      <c r="H448" s="98"/>
      <c r="I448" s="98"/>
      <c r="J448" s="98"/>
      <c r="K448" s="98"/>
      <c r="L448" s="98"/>
      <c r="M448" s="98"/>
      <c r="N448" s="290"/>
      <c r="O448" s="290"/>
      <c r="P448" s="513" t="s">
        <v>197</v>
      </c>
      <c r="Q448" s="513"/>
      <c r="R448" s="513"/>
      <c r="S448" s="513"/>
      <c r="T448" s="98"/>
      <c r="U448" s="98"/>
      <c r="V448" s="98"/>
      <c r="W448" s="98"/>
      <c r="X448" s="98"/>
      <c r="Y448" s="98"/>
      <c r="Z448" s="99"/>
      <c r="AA448" s="345">
        <f>CEILING((AA445*AA447)/100,1)</f>
        <v>0</v>
      </c>
      <c r="AB448" s="346"/>
      <c r="AC448" s="346"/>
      <c r="AD448" s="346"/>
      <c r="AE448" s="347"/>
      <c r="AF448" s="376"/>
      <c r="AG448" s="368"/>
      <c r="AH448" s="368"/>
      <c r="AI448" s="368"/>
      <c r="AJ448" s="369"/>
      <c r="AK448" s="11"/>
    </row>
    <row r="449" spans="1:37" ht="10.5" customHeight="1">
      <c r="A449" s="11"/>
      <c r="B449" s="33"/>
      <c r="C449" s="33"/>
      <c r="D449" s="393"/>
      <c r="E449" s="401"/>
      <c r="F449" s="206" t="s">
        <v>193</v>
      </c>
      <c r="G449" s="102"/>
      <c r="H449" s="102"/>
      <c r="I449" s="102"/>
      <c r="J449" s="102"/>
      <c r="K449" s="102"/>
      <c r="L449" s="102"/>
      <c r="M449" s="102"/>
      <c r="N449" s="146"/>
      <c r="O449" s="146"/>
      <c r="P449" s="427">
        <v>100</v>
      </c>
      <c r="Q449" s="427"/>
      <c r="R449" s="427"/>
      <c r="S449" s="427"/>
      <c r="T449" s="102"/>
      <c r="U449" s="102"/>
      <c r="V449" s="102"/>
      <c r="W449" s="102"/>
      <c r="X449" s="102"/>
      <c r="Y449" s="102"/>
      <c r="Z449" s="103"/>
      <c r="AA449" s="342"/>
      <c r="AB449" s="343"/>
      <c r="AC449" s="343"/>
      <c r="AD449" s="343"/>
      <c r="AE449" s="344"/>
      <c r="AF449" s="370"/>
      <c r="AG449" s="371"/>
      <c r="AH449" s="371"/>
      <c r="AI449" s="371"/>
      <c r="AJ449" s="363"/>
      <c r="AK449" s="11"/>
    </row>
    <row r="450" spans="1:37" ht="10.5" customHeight="1">
      <c r="A450" s="11"/>
      <c r="B450" s="33"/>
      <c r="C450" s="33"/>
      <c r="D450" s="391" t="s">
        <v>312</v>
      </c>
      <c r="E450" s="400"/>
      <c r="F450" s="208" t="s">
        <v>194</v>
      </c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9"/>
      <c r="AA450" s="345"/>
      <c r="AB450" s="346"/>
      <c r="AC450" s="346"/>
      <c r="AD450" s="346"/>
      <c r="AE450" s="347"/>
      <c r="AF450" s="376"/>
      <c r="AG450" s="368"/>
      <c r="AH450" s="368"/>
      <c r="AI450" s="368"/>
      <c r="AJ450" s="369"/>
      <c r="AK450" s="11"/>
    </row>
    <row r="451" spans="1:37" ht="10.5" customHeight="1">
      <c r="A451" s="11"/>
      <c r="B451" s="33"/>
      <c r="C451" s="33"/>
      <c r="D451" s="393"/>
      <c r="E451" s="401"/>
      <c r="F451" s="206" t="s">
        <v>195</v>
      </c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3"/>
      <c r="AA451" s="342"/>
      <c r="AB451" s="343"/>
      <c r="AC451" s="343"/>
      <c r="AD451" s="343"/>
      <c r="AE451" s="344"/>
      <c r="AF451" s="370"/>
      <c r="AG451" s="371"/>
      <c r="AH451" s="371"/>
      <c r="AI451" s="371"/>
      <c r="AJ451" s="363"/>
      <c r="AK451" s="11"/>
    </row>
    <row r="452" spans="1:37" ht="10.5" customHeight="1">
      <c r="A452" s="11"/>
      <c r="B452" s="33"/>
      <c r="C452" s="33"/>
      <c r="D452" s="391">
        <v>335</v>
      </c>
      <c r="E452" s="400"/>
      <c r="F452" s="208" t="s">
        <v>196</v>
      </c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9"/>
      <c r="AA452" s="345">
        <f>CEILING(AA448-AA450,1)</f>
        <v>0</v>
      </c>
      <c r="AB452" s="346"/>
      <c r="AC452" s="346"/>
      <c r="AD452" s="346"/>
      <c r="AE452" s="347"/>
      <c r="AF452" s="376"/>
      <c r="AG452" s="368"/>
      <c r="AH452" s="368"/>
      <c r="AI452" s="368"/>
      <c r="AJ452" s="369"/>
      <c r="AK452" s="11"/>
    </row>
    <row r="453" spans="1:37" ht="10.5" customHeight="1">
      <c r="A453" s="11"/>
      <c r="B453" s="33"/>
      <c r="C453" s="33"/>
      <c r="D453" s="404"/>
      <c r="E453" s="405"/>
      <c r="F453" s="210" t="s">
        <v>193</v>
      </c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8"/>
      <c r="AA453" s="348"/>
      <c r="AB453" s="340"/>
      <c r="AC453" s="340"/>
      <c r="AD453" s="340"/>
      <c r="AE453" s="341"/>
      <c r="AF453" s="388"/>
      <c r="AG453" s="378"/>
      <c r="AH453" s="378"/>
      <c r="AI453" s="378"/>
      <c r="AJ453" s="379"/>
      <c r="AK453" s="11"/>
    </row>
    <row r="454" spans="1:37" ht="5.25" customHeight="1">
      <c r="A454" s="11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01"/>
      <c r="AB454" s="301"/>
      <c r="AC454" s="301"/>
      <c r="AD454" s="301"/>
      <c r="AE454" s="301"/>
      <c r="AF454" s="237"/>
      <c r="AG454" s="237"/>
      <c r="AH454" s="237"/>
      <c r="AI454" s="237"/>
      <c r="AJ454" s="237"/>
      <c r="AK454" s="11"/>
    </row>
    <row r="455" spans="1:37" ht="19.5" customHeight="1">
      <c r="A455" s="11"/>
      <c r="B455" s="33"/>
      <c r="C455" s="33"/>
      <c r="D455" s="542">
        <v>340</v>
      </c>
      <c r="E455" s="543"/>
      <c r="F455" s="117" t="s">
        <v>198</v>
      </c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224"/>
      <c r="AA455" s="544">
        <f>AA443+AA452</f>
        <v>0</v>
      </c>
      <c r="AB455" s="545"/>
      <c r="AC455" s="545"/>
      <c r="AD455" s="545"/>
      <c r="AE455" s="546"/>
      <c r="AF455" s="382"/>
      <c r="AG455" s="383"/>
      <c r="AH455" s="383"/>
      <c r="AI455" s="383"/>
      <c r="AJ455" s="384"/>
      <c r="AK455" s="11"/>
    </row>
    <row r="456" spans="1:37" ht="6" customHeight="1">
      <c r="A456" s="11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01"/>
      <c r="AB456" s="301"/>
      <c r="AC456" s="301"/>
      <c r="AD456" s="301"/>
      <c r="AE456" s="301"/>
      <c r="AF456" s="237"/>
      <c r="AG456" s="237"/>
      <c r="AH456" s="237"/>
      <c r="AI456" s="237"/>
      <c r="AJ456" s="237"/>
      <c r="AK456" s="11"/>
    </row>
    <row r="457" spans="1:37" ht="10.5" customHeight="1">
      <c r="A457" s="11"/>
      <c r="B457" s="33"/>
      <c r="C457" s="33"/>
      <c r="D457" s="500">
        <v>360</v>
      </c>
      <c r="E457" s="501"/>
      <c r="F457" s="109" t="s">
        <v>199</v>
      </c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6"/>
      <c r="AA457" s="354">
        <f>AA455-AA452</f>
        <v>0</v>
      </c>
      <c r="AB457" s="355"/>
      <c r="AC457" s="355"/>
      <c r="AD457" s="355"/>
      <c r="AE457" s="356"/>
      <c r="AF457" s="385"/>
      <c r="AG457" s="386"/>
      <c r="AH457" s="386"/>
      <c r="AI457" s="386"/>
      <c r="AJ457" s="387"/>
      <c r="AK457" s="11"/>
    </row>
    <row r="458" spans="1:37" ht="10.5" customHeight="1">
      <c r="A458" s="11"/>
      <c r="B458" s="33"/>
      <c r="C458" s="33"/>
      <c r="D458" s="404"/>
      <c r="E458" s="405"/>
      <c r="F458" s="112" t="s">
        <v>200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8"/>
      <c r="AA458" s="348"/>
      <c r="AB458" s="340"/>
      <c r="AC458" s="340"/>
      <c r="AD458" s="340"/>
      <c r="AE458" s="341"/>
      <c r="AF458" s="388"/>
      <c r="AG458" s="378"/>
      <c r="AH458" s="378"/>
      <c r="AI458" s="378"/>
      <c r="AJ458" s="379"/>
      <c r="AK458" s="11"/>
    </row>
    <row r="459" spans="1:37" ht="40.5" customHeight="1">
      <c r="A459" s="11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159">
        <v>7</v>
      </c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11"/>
    </row>
    <row r="460" spans="1:37" ht="12.75">
      <c r="A460" s="11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159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11"/>
    </row>
    <row r="461" spans="1:37" ht="12.75">
      <c r="A461" s="11"/>
      <c r="B461" s="35" t="s">
        <v>435</v>
      </c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11"/>
    </row>
    <row r="462" spans="1:37" ht="12.75">
      <c r="A462" s="11"/>
      <c r="B462" s="604" t="s">
        <v>17</v>
      </c>
      <c r="C462" s="605"/>
      <c r="D462" s="616" t="s">
        <v>19</v>
      </c>
      <c r="E462" s="617"/>
      <c r="F462" s="617"/>
      <c r="G462" s="617"/>
      <c r="H462" s="617"/>
      <c r="I462" s="617"/>
      <c r="J462" s="617"/>
      <c r="K462" s="617"/>
      <c r="L462" s="617"/>
      <c r="M462" s="617"/>
      <c r="N462" s="617"/>
      <c r="O462" s="617"/>
      <c r="P462" s="617"/>
      <c r="Q462" s="617"/>
      <c r="R462" s="617"/>
      <c r="S462" s="617"/>
      <c r="T462" s="617"/>
      <c r="U462" s="617"/>
      <c r="V462" s="617"/>
      <c r="W462" s="617"/>
      <c r="X462" s="618"/>
      <c r="Y462" s="538" t="s">
        <v>18</v>
      </c>
      <c r="Z462" s="539"/>
      <c r="AA462" s="539"/>
      <c r="AB462" s="539"/>
      <c r="AC462" s="539"/>
      <c r="AD462" s="539"/>
      <c r="AE462" s="539"/>
      <c r="AF462" s="539"/>
      <c r="AG462" s="539"/>
      <c r="AH462" s="540"/>
      <c r="AI462" s="33"/>
      <c r="AJ462" s="33"/>
      <c r="AK462" s="11"/>
    </row>
    <row r="463" spans="1:37" ht="12.75">
      <c r="A463" s="11"/>
      <c r="B463" s="623"/>
      <c r="C463" s="624"/>
      <c r="D463" s="619"/>
      <c r="E463" s="620"/>
      <c r="F463" s="620"/>
      <c r="G463" s="620"/>
      <c r="H463" s="620"/>
      <c r="I463" s="620"/>
      <c r="J463" s="620"/>
      <c r="K463" s="620"/>
      <c r="L463" s="620"/>
      <c r="M463" s="620"/>
      <c r="N463" s="620"/>
      <c r="O463" s="620"/>
      <c r="P463" s="620"/>
      <c r="Q463" s="620"/>
      <c r="R463" s="620"/>
      <c r="S463" s="620"/>
      <c r="T463" s="620"/>
      <c r="U463" s="620"/>
      <c r="V463" s="620"/>
      <c r="W463" s="620"/>
      <c r="X463" s="621"/>
      <c r="Y463" s="510" t="s">
        <v>53</v>
      </c>
      <c r="Z463" s="511"/>
      <c r="AA463" s="511"/>
      <c r="AB463" s="511"/>
      <c r="AC463" s="541"/>
      <c r="AD463" s="510" t="s">
        <v>54</v>
      </c>
      <c r="AE463" s="511"/>
      <c r="AF463" s="511"/>
      <c r="AG463" s="511"/>
      <c r="AH463" s="512"/>
      <c r="AI463" s="33"/>
      <c r="AJ463" s="33"/>
      <c r="AK463" s="11"/>
    </row>
    <row r="464" spans="1:37" ht="19.5" customHeight="1">
      <c r="A464" s="11"/>
      <c r="B464" s="398">
        <v>1</v>
      </c>
      <c r="C464" s="399"/>
      <c r="D464" s="434" t="s">
        <v>326</v>
      </c>
      <c r="E464" s="435"/>
      <c r="F464" s="435"/>
      <c r="G464" s="435"/>
      <c r="H464" s="435"/>
      <c r="I464" s="435"/>
      <c r="J464" s="435"/>
      <c r="K464" s="435"/>
      <c r="L464" s="435"/>
      <c r="M464" s="435"/>
      <c r="N464" s="435"/>
      <c r="O464" s="435"/>
      <c r="P464" s="435"/>
      <c r="Q464" s="435"/>
      <c r="R464" s="435"/>
      <c r="S464" s="435"/>
      <c r="T464" s="435"/>
      <c r="U464" s="435"/>
      <c r="V464" s="435"/>
      <c r="W464" s="435"/>
      <c r="X464" s="436"/>
      <c r="Y464" s="460"/>
      <c r="Z464" s="461"/>
      <c r="AA464" s="461"/>
      <c r="AB464" s="461"/>
      <c r="AC464" s="462"/>
      <c r="AD464" s="373"/>
      <c r="AE464" s="374"/>
      <c r="AF464" s="374"/>
      <c r="AG464" s="374"/>
      <c r="AH464" s="375"/>
      <c r="AI464" s="33"/>
      <c r="AJ464" s="33"/>
      <c r="AK464" s="11"/>
    </row>
    <row r="465" spans="1:37" ht="19.5" customHeight="1">
      <c r="A465" s="11"/>
      <c r="B465" s="398">
        <v>2</v>
      </c>
      <c r="C465" s="399"/>
      <c r="D465" s="434" t="s">
        <v>326</v>
      </c>
      <c r="E465" s="435"/>
      <c r="F465" s="435"/>
      <c r="G465" s="435"/>
      <c r="H465" s="435"/>
      <c r="I465" s="435"/>
      <c r="J465" s="435"/>
      <c r="K465" s="435"/>
      <c r="L465" s="435"/>
      <c r="M465" s="435"/>
      <c r="N465" s="435"/>
      <c r="O465" s="435"/>
      <c r="P465" s="435"/>
      <c r="Q465" s="435"/>
      <c r="R465" s="435"/>
      <c r="S465" s="435"/>
      <c r="T465" s="435"/>
      <c r="U465" s="435"/>
      <c r="V465" s="435"/>
      <c r="W465" s="435"/>
      <c r="X465" s="436"/>
      <c r="Y465" s="460"/>
      <c r="Z465" s="461"/>
      <c r="AA465" s="461"/>
      <c r="AB465" s="461"/>
      <c r="AC465" s="462"/>
      <c r="AD465" s="373"/>
      <c r="AE465" s="374"/>
      <c r="AF465" s="374"/>
      <c r="AG465" s="374"/>
      <c r="AH465" s="375"/>
      <c r="AI465" s="33"/>
      <c r="AJ465" s="33"/>
      <c r="AK465" s="11"/>
    </row>
    <row r="466" spans="1:37" ht="19.5" customHeight="1">
      <c r="A466" s="11"/>
      <c r="B466" s="493">
        <v>3</v>
      </c>
      <c r="C466" s="494"/>
      <c r="D466" s="820" t="s">
        <v>326</v>
      </c>
      <c r="E466" s="821"/>
      <c r="F466" s="821"/>
      <c r="G466" s="821"/>
      <c r="H466" s="821"/>
      <c r="I466" s="821"/>
      <c r="J466" s="821"/>
      <c r="K466" s="821"/>
      <c r="L466" s="821"/>
      <c r="M466" s="821"/>
      <c r="N466" s="821"/>
      <c r="O466" s="821"/>
      <c r="P466" s="821"/>
      <c r="Q466" s="821"/>
      <c r="R466" s="821"/>
      <c r="S466" s="821"/>
      <c r="T466" s="821"/>
      <c r="U466" s="821"/>
      <c r="V466" s="821"/>
      <c r="W466" s="821"/>
      <c r="X466" s="822"/>
      <c r="Y466" s="472"/>
      <c r="Z466" s="473"/>
      <c r="AA466" s="473"/>
      <c r="AB466" s="473"/>
      <c r="AC466" s="474"/>
      <c r="AD466" s="364"/>
      <c r="AE466" s="365"/>
      <c r="AF466" s="365"/>
      <c r="AG466" s="365"/>
      <c r="AH466" s="366"/>
      <c r="AI466" s="33"/>
      <c r="AJ466" s="33"/>
      <c r="AK466" s="11"/>
    </row>
    <row r="467" spans="1:37" ht="12.75">
      <c r="A467" s="11"/>
      <c r="B467" s="35" t="s">
        <v>201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11"/>
    </row>
    <row r="468" spans="1:37" ht="12.75">
      <c r="A468" s="11"/>
      <c r="B468" s="604" t="s">
        <v>17</v>
      </c>
      <c r="C468" s="605"/>
      <c r="D468" s="616" t="s">
        <v>19</v>
      </c>
      <c r="E468" s="617"/>
      <c r="F468" s="617"/>
      <c r="G468" s="617"/>
      <c r="H468" s="617"/>
      <c r="I468" s="617"/>
      <c r="J468" s="617"/>
      <c r="K468" s="617"/>
      <c r="L468" s="617"/>
      <c r="M468" s="617"/>
      <c r="N468" s="617"/>
      <c r="O468" s="617"/>
      <c r="P468" s="617"/>
      <c r="Q468" s="617"/>
      <c r="R468" s="617"/>
      <c r="S468" s="617"/>
      <c r="T468" s="617"/>
      <c r="U468" s="617"/>
      <c r="V468" s="617"/>
      <c r="W468" s="617"/>
      <c r="X468" s="618"/>
      <c r="Y468" s="538" t="s">
        <v>18</v>
      </c>
      <c r="Z468" s="539"/>
      <c r="AA468" s="539"/>
      <c r="AB468" s="539"/>
      <c r="AC468" s="539"/>
      <c r="AD468" s="539"/>
      <c r="AE468" s="539"/>
      <c r="AF468" s="539"/>
      <c r="AG468" s="539"/>
      <c r="AH468" s="540"/>
      <c r="AI468" s="33"/>
      <c r="AJ468" s="33"/>
      <c r="AK468" s="11"/>
    </row>
    <row r="469" spans="1:37" ht="12.75">
      <c r="A469" s="11"/>
      <c r="B469" s="623"/>
      <c r="C469" s="624"/>
      <c r="D469" s="619"/>
      <c r="E469" s="620"/>
      <c r="F469" s="620"/>
      <c r="G469" s="620"/>
      <c r="H469" s="620"/>
      <c r="I469" s="620"/>
      <c r="J469" s="620"/>
      <c r="K469" s="620"/>
      <c r="L469" s="620"/>
      <c r="M469" s="620"/>
      <c r="N469" s="620"/>
      <c r="O469" s="620"/>
      <c r="P469" s="620"/>
      <c r="Q469" s="620"/>
      <c r="R469" s="620"/>
      <c r="S469" s="620"/>
      <c r="T469" s="620"/>
      <c r="U469" s="620"/>
      <c r="V469" s="620"/>
      <c r="W469" s="620"/>
      <c r="X469" s="621"/>
      <c r="Y469" s="510" t="s">
        <v>53</v>
      </c>
      <c r="Z469" s="511"/>
      <c r="AA469" s="511"/>
      <c r="AB469" s="511"/>
      <c r="AC469" s="541"/>
      <c r="AD469" s="510" t="s">
        <v>54</v>
      </c>
      <c r="AE469" s="511"/>
      <c r="AF469" s="511"/>
      <c r="AG469" s="511"/>
      <c r="AH469" s="512"/>
      <c r="AI469" s="33"/>
      <c r="AJ469" s="33"/>
      <c r="AK469" s="11"/>
    </row>
    <row r="470" spans="1:37" ht="19.5" customHeight="1">
      <c r="A470" s="11"/>
      <c r="B470" s="398">
        <v>1</v>
      </c>
      <c r="C470" s="399"/>
      <c r="D470" s="434" t="s">
        <v>207</v>
      </c>
      <c r="E470" s="435"/>
      <c r="F470" s="435"/>
      <c r="G470" s="435"/>
      <c r="H470" s="435"/>
      <c r="I470" s="435"/>
      <c r="J470" s="435"/>
      <c r="K470" s="435"/>
      <c r="L470" s="435"/>
      <c r="M470" s="435"/>
      <c r="N470" s="435"/>
      <c r="O470" s="435"/>
      <c r="P470" s="435"/>
      <c r="Q470" s="435"/>
      <c r="R470" s="435"/>
      <c r="S470" s="435"/>
      <c r="T470" s="435"/>
      <c r="U470" s="435"/>
      <c r="V470" s="435"/>
      <c r="W470" s="435"/>
      <c r="X470" s="436"/>
      <c r="Y470" s="460"/>
      <c r="Z470" s="461"/>
      <c r="AA470" s="461"/>
      <c r="AB470" s="461"/>
      <c r="AC470" s="462"/>
      <c r="AD470" s="373"/>
      <c r="AE470" s="374"/>
      <c r="AF470" s="374"/>
      <c r="AG470" s="374"/>
      <c r="AH470" s="375"/>
      <c r="AI470" s="33"/>
      <c r="AJ470" s="33"/>
      <c r="AK470" s="11"/>
    </row>
    <row r="471" spans="1:37" ht="19.5" customHeight="1">
      <c r="A471" s="11"/>
      <c r="B471" s="398">
        <v>2</v>
      </c>
      <c r="C471" s="399"/>
      <c r="D471" s="434" t="s">
        <v>206</v>
      </c>
      <c r="E471" s="435"/>
      <c r="F471" s="435"/>
      <c r="G471" s="435"/>
      <c r="H471" s="435"/>
      <c r="I471" s="435"/>
      <c r="J471" s="435"/>
      <c r="K471" s="435"/>
      <c r="L471" s="435"/>
      <c r="M471" s="435"/>
      <c r="N471" s="435"/>
      <c r="O471" s="435"/>
      <c r="P471" s="435"/>
      <c r="Q471" s="435"/>
      <c r="R471" s="435"/>
      <c r="S471" s="435"/>
      <c r="T471" s="435"/>
      <c r="U471" s="435"/>
      <c r="V471" s="435"/>
      <c r="W471" s="435"/>
      <c r="X471" s="436"/>
      <c r="Y471" s="460"/>
      <c r="Z471" s="461"/>
      <c r="AA471" s="461"/>
      <c r="AB471" s="461"/>
      <c r="AC471" s="462"/>
      <c r="AD471" s="373"/>
      <c r="AE471" s="374"/>
      <c r="AF471" s="374"/>
      <c r="AG471" s="374"/>
      <c r="AH471" s="375"/>
      <c r="AI471" s="33"/>
      <c r="AJ471" s="33"/>
      <c r="AK471" s="11"/>
    </row>
    <row r="472" spans="1:37" ht="19.5" customHeight="1">
      <c r="A472" s="11"/>
      <c r="B472" s="398">
        <v>3</v>
      </c>
      <c r="C472" s="399"/>
      <c r="D472" s="434" t="s">
        <v>205</v>
      </c>
      <c r="E472" s="435"/>
      <c r="F472" s="435"/>
      <c r="G472" s="435"/>
      <c r="H472" s="435"/>
      <c r="I472" s="435"/>
      <c r="J472" s="435"/>
      <c r="K472" s="435"/>
      <c r="L472" s="435"/>
      <c r="M472" s="435"/>
      <c r="N472" s="435"/>
      <c r="O472" s="435"/>
      <c r="P472" s="435"/>
      <c r="Q472" s="435"/>
      <c r="R472" s="435"/>
      <c r="S472" s="435"/>
      <c r="T472" s="435"/>
      <c r="U472" s="435"/>
      <c r="V472" s="435"/>
      <c r="W472" s="435"/>
      <c r="X472" s="436"/>
      <c r="Y472" s="460"/>
      <c r="Z472" s="461"/>
      <c r="AA472" s="461"/>
      <c r="AB472" s="461"/>
      <c r="AC472" s="462"/>
      <c r="AD472" s="373"/>
      <c r="AE472" s="374"/>
      <c r="AF472" s="374"/>
      <c r="AG472" s="374"/>
      <c r="AH472" s="375"/>
      <c r="AI472" s="33"/>
      <c r="AJ472" s="33"/>
      <c r="AK472" s="11"/>
    </row>
    <row r="473" spans="1:37" ht="19.5" customHeight="1">
      <c r="A473" s="11"/>
      <c r="B473" s="398">
        <v>4</v>
      </c>
      <c r="C473" s="399"/>
      <c r="D473" s="434" t="s">
        <v>204</v>
      </c>
      <c r="E473" s="435"/>
      <c r="F473" s="435"/>
      <c r="G473" s="435"/>
      <c r="H473" s="435"/>
      <c r="I473" s="435"/>
      <c r="J473" s="435"/>
      <c r="K473" s="435"/>
      <c r="L473" s="435"/>
      <c r="M473" s="435"/>
      <c r="N473" s="435"/>
      <c r="O473" s="435"/>
      <c r="P473" s="435"/>
      <c r="Q473" s="435"/>
      <c r="R473" s="435"/>
      <c r="S473" s="435"/>
      <c r="T473" s="435"/>
      <c r="U473" s="435"/>
      <c r="V473" s="435"/>
      <c r="W473" s="435"/>
      <c r="X473" s="436"/>
      <c r="Y473" s="460"/>
      <c r="Z473" s="461"/>
      <c r="AA473" s="461"/>
      <c r="AB473" s="461"/>
      <c r="AC473" s="462"/>
      <c r="AD473" s="373"/>
      <c r="AE473" s="374"/>
      <c r="AF473" s="374"/>
      <c r="AG473" s="374"/>
      <c r="AH473" s="375"/>
      <c r="AI473" s="33"/>
      <c r="AJ473" s="33"/>
      <c r="AK473" s="11"/>
    </row>
    <row r="474" spans="1:37" ht="19.5" customHeight="1">
      <c r="A474" s="11"/>
      <c r="B474" s="398">
        <v>5</v>
      </c>
      <c r="C474" s="399"/>
      <c r="D474" s="434" t="s">
        <v>203</v>
      </c>
      <c r="E474" s="435"/>
      <c r="F474" s="435"/>
      <c r="G474" s="435"/>
      <c r="H474" s="435"/>
      <c r="I474" s="435"/>
      <c r="J474" s="435"/>
      <c r="K474" s="435"/>
      <c r="L474" s="435"/>
      <c r="M474" s="435"/>
      <c r="N474" s="435"/>
      <c r="O474" s="435"/>
      <c r="P474" s="435"/>
      <c r="Q474" s="435"/>
      <c r="R474" s="435"/>
      <c r="S474" s="435"/>
      <c r="T474" s="435"/>
      <c r="U474" s="435"/>
      <c r="V474" s="435"/>
      <c r="W474" s="435"/>
      <c r="X474" s="436"/>
      <c r="Y474" s="532"/>
      <c r="Z474" s="533"/>
      <c r="AA474" s="533"/>
      <c r="AB474" s="533"/>
      <c r="AC474" s="534"/>
      <c r="AD474" s="373"/>
      <c r="AE474" s="374"/>
      <c r="AF474" s="374"/>
      <c r="AG474" s="374"/>
      <c r="AH474" s="375"/>
      <c r="AI474" s="33"/>
      <c r="AJ474" s="33"/>
      <c r="AK474" s="11"/>
    </row>
    <row r="475" spans="1:37" ht="19.5" customHeight="1">
      <c r="A475" s="11"/>
      <c r="B475" s="493">
        <v>6</v>
      </c>
      <c r="C475" s="494"/>
      <c r="D475" s="820" t="s">
        <v>202</v>
      </c>
      <c r="E475" s="821"/>
      <c r="F475" s="821"/>
      <c r="G475" s="821"/>
      <c r="H475" s="821"/>
      <c r="I475" s="821"/>
      <c r="J475" s="821"/>
      <c r="K475" s="821"/>
      <c r="L475" s="821"/>
      <c r="M475" s="821"/>
      <c r="N475" s="821"/>
      <c r="O475" s="821"/>
      <c r="P475" s="821"/>
      <c r="Q475" s="821"/>
      <c r="R475" s="821"/>
      <c r="S475" s="821"/>
      <c r="T475" s="821"/>
      <c r="U475" s="821"/>
      <c r="V475" s="821"/>
      <c r="W475" s="821"/>
      <c r="X475" s="822"/>
      <c r="Y475" s="535"/>
      <c r="Z475" s="536"/>
      <c r="AA475" s="536"/>
      <c r="AB475" s="536"/>
      <c r="AC475" s="537"/>
      <c r="AD475" s="364"/>
      <c r="AE475" s="365"/>
      <c r="AF475" s="365"/>
      <c r="AG475" s="365"/>
      <c r="AH475" s="366"/>
      <c r="AI475" s="33"/>
      <c r="AJ475" s="33"/>
      <c r="AK475" s="11"/>
    </row>
    <row r="476" spans="1:37" ht="12.75">
      <c r="A476" s="11"/>
      <c r="B476" s="32" t="s">
        <v>208</v>
      </c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11"/>
    </row>
    <row r="477" spans="1:37" ht="12.75">
      <c r="A477" s="11"/>
      <c r="B477" s="604" t="s">
        <v>17</v>
      </c>
      <c r="C477" s="605"/>
      <c r="D477" s="616" t="s">
        <v>19</v>
      </c>
      <c r="E477" s="617"/>
      <c r="F477" s="617"/>
      <c r="G477" s="617"/>
      <c r="H477" s="617"/>
      <c r="I477" s="617"/>
      <c r="J477" s="617"/>
      <c r="K477" s="617"/>
      <c r="L477" s="617"/>
      <c r="M477" s="617"/>
      <c r="N477" s="617"/>
      <c r="O477" s="617"/>
      <c r="P477" s="617"/>
      <c r="Q477" s="617"/>
      <c r="R477" s="617"/>
      <c r="S477" s="617"/>
      <c r="T477" s="617"/>
      <c r="U477" s="617"/>
      <c r="V477" s="617"/>
      <c r="W477" s="617"/>
      <c r="X477" s="618"/>
      <c r="Y477" s="538" t="s">
        <v>18</v>
      </c>
      <c r="Z477" s="539"/>
      <c r="AA477" s="539"/>
      <c r="AB477" s="539"/>
      <c r="AC477" s="539"/>
      <c r="AD477" s="539"/>
      <c r="AE477" s="539"/>
      <c r="AF477" s="539"/>
      <c r="AG477" s="539"/>
      <c r="AH477" s="540"/>
      <c r="AI477" s="33"/>
      <c r="AJ477" s="33"/>
      <c r="AK477" s="11"/>
    </row>
    <row r="478" spans="1:37" ht="12.75">
      <c r="A478" s="11"/>
      <c r="B478" s="623"/>
      <c r="C478" s="624"/>
      <c r="D478" s="619"/>
      <c r="E478" s="620"/>
      <c r="F478" s="620"/>
      <c r="G478" s="620"/>
      <c r="H478" s="620"/>
      <c r="I478" s="620"/>
      <c r="J478" s="620"/>
      <c r="K478" s="620"/>
      <c r="L478" s="620"/>
      <c r="M478" s="620"/>
      <c r="N478" s="620"/>
      <c r="O478" s="620"/>
      <c r="P478" s="620"/>
      <c r="Q478" s="620"/>
      <c r="R478" s="620"/>
      <c r="S478" s="620"/>
      <c r="T478" s="620"/>
      <c r="U478" s="620"/>
      <c r="V478" s="620"/>
      <c r="W478" s="620"/>
      <c r="X478" s="621"/>
      <c r="Y478" s="510" t="s">
        <v>53</v>
      </c>
      <c r="Z478" s="511"/>
      <c r="AA478" s="511"/>
      <c r="AB478" s="511"/>
      <c r="AC478" s="541"/>
      <c r="AD478" s="510" t="s">
        <v>54</v>
      </c>
      <c r="AE478" s="511"/>
      <c r="AF478" s="511"/>
      <c r="AG478" s="511"/>
      <c r="AH478" s="512"/>
      <c r="AI478" s="33"/>
      <c r="AJ478" s="33"/>
      <c r="AK478" s="11"/>
    </row>
    <row r="479" spans="1:37" ht="19.5" customHeight="1">
      <c r="A479" s="11"/>
      <c r="B479" s="398">
        <v>1</v>
      </c>
      <c r="C479" s="399"/>
      <c r="D479" s="434" t="s">
        <v>209</v>
      </c>
      <c r="E479" s="435"/>
      <c r="F479" s="435"/>
      <c r="G479" s="435"/>
      <c r="H479" s="435"/>
      <c r="I479" s="435"/>
      <c r="J479" s="435"/>
      <c r="K479" s="435"/>
      <c r="L479" s="435"/>
      <c r="M479" s="435"/>
      <c r="N479" s="435"/>
      <c r="O479" s="435"/>
      <c r="P479" s="435"/>
      <c r="Q479" s="435"/>
      <c r="R479" s="435"/>
      <c r="S479" s="435"/>
      <c r="T479" s="435"/>
      <c r="U479" s="435"/>
      <c r="V479" s="435"/>
      <c r="W479" s="435"/>
      <c r="X479" s="436"/>
      <c r="Y479" s="519">
        <v>0</v>
      </c>
      <c r="Z479" s="520"/>
      <c r="AA479" s="520"/>
      <c r="AB479" s="520"/>
      <c r="AC479" s="521"/>
      <c r="AD479" s="373"/>
      <c r="AE479" s="374"/>
      <c r="AF479" s="374"/>
      <c r="AG479" s="374"/>
      <c r="AH479" s="375"/>
      <c r="AI479" s="33"/>
      <c r="AJ479" s="33"/>
      <c r="AK479" s="11"/>
    </row>
    <row r="480" spans="1:37" ht="19.5" customHeight="1">
      <c r="A480" s="11"/>
      <c r="B480" s="398" t="s">
        <v>254</v>
      </c>
      <c r="C480" s="399"/>
      <c r="D480" s="434" t="s">
        <v>210</v>
      </c>
      <c r="E480" s="435"/>
      <c r="F480" s="435"/>
      <c r="G480" s="435"/>
      <c r="H480" s="435"/>
      <c r="I480" s="435"/>
      <c r="J480" s="435"/>
      <c r="K480" s="435"/>
      <c r="L480" s="435"/>
      <c r="M480" s="435"/>
      <c r="N480" s="435"/>
      <c r="O480" s="435"/>
      <c r="P480" s="435"/>
      <c r="Q480" s="435"/>
      <c r="R480" s="435"/>
      <c r="S480" s="435"/>
      <c r="T480" s="435"/>
      <c r="U480" s="435"/>
      <c r="V480" s="435"/>
      <c r="W480" s="435"/>
      <c r="X480" s="436"/>
      <c r="Y480" s="519">
        <v>0</v>
      </c>
      <c r="Z480" s="520"/>
      <c r="AA480" s="520"/>
      <c r="AB480" s="520"/>
      <c r="AC480" s="521"/>
      <c r="AD480" s="373"/>
      <c r="AE480" s="374"/>
      <c r="AF480" s="374"/>
      <c r="AG480" s="374"/>
      <c r="AH480" s="375"/>
      <c r="AI480" s="33"/>
      <c r="AJ480" s="33"/>
      <c r="AK480" s="11"/>
    </row>
    <row r="481" spans="1:37" ht="9.75" customHeight="1">
      <c r="A481" s="11"/>
      <c r="B481" s="391">
        <v>3</v>
      </c>
      <c r="C481" s="400"/>
      <c r="D481" s="862" t="s">
        <v>434</v>
      </c>
      <c r="E481" s="863"/>
      <c r="F481" s="863"/>
      <c r="G481" s="863"/>
      <c r="H481" s="863"/>
      <c r="I481" s="863"/>
      <c r="J481" s="863"/>
      <c r="K481" s="863"/>
      <c r="L481" s="863"/>
      <c r="M481" s="863"/>
      <c r="N481" s="863"/>
      <c r="O481" s="863"/>
      <c r="P481" s="863"/>
      <c r="Q481" s="863"/>
      <c r="R481" s="863"/>
      <c r="S481" s="863"/>
      <c r="T481" s="863"/>
      <c r="U481" s="863"/>
      <c r="V481" s="863"/>
      <c r="W481" s="863"/>
      <c r="X481" s="864"/>
      <c r="Y481" s="522">
        <v>0</v>
      </c>
      <c r="Z481" s="523"/>
      <c r="AA481" s="523"/>
      <c r="AB481" s="523"/>
      <c r="AC481" s="524"/>
      <c r="AD481" s="376"/>
      <c r="AE481" s="368"/>
      <c r="AF481" s="368"/>
      <c r="AG481" s="368"/>
      <c r="AH481" s="369"/>
      <c r="AI481" s="33"/>
      <c r="AJ481" s="33"/>
      <c r="AK481" s="11"/>
    </row>
    <row r="482" spans="1:37" ht="9.75" customHeight="1">
      <c r="A482" s="11"/>
      <c r="B482" s="393"/>
      <c r="C482" s="401"/>
      <c r="D482" s="865"/>
      <c r="E482" s="866"/>
      <c r="F482" s="866"/>
      <c r="G482" s="866"/>
      <c r="H482" s="866"/>
      <c r="I482" s="866"/>
      <c r="J482" s="866"/>
      <c r="K482" s="866"/>
      <c r="L482" s="866"/>
      <c r="M482" s="866"/>
      <c r="N482" s="866"/>
      <c r="O482" s="866"/>
      <c r="P482" s="866"/>
      <c r="Q482" s="866"/>
      <c r="R482" s="866"/>
      <c r="S482" s="866"/>
      <c r="T482" s="866"/>
      <c r="U482" s="866"/>
      <c r="V482" s="866"/>
      <c r="W482" s="866"/>
      <c r="X482" s="867"/>
      <c r="Y482" s="528"/>
      <c r="Z482" s="529"/>
      <c r="AA482" s="529"/>
      <c r="AB482" s="529"/>
      <c r="AC482" s="530"/>
      <c r="AD482" s="370"/>
      <c r="AE482" s="371"/>
      <c r="AF482" s="371"/>
      <c r="AG482" s="371"/>
      <c r="AH482" s="363"/>
      <c r="AI482" s="33"/>
      <c r="AJ482" s="33"/>
      <c r="AK482" s="11"/>
    </row>
    <row r="483" spans="1:37" ht="9.75" customHeight="1">
      <c r="A483" s="11"/>
      <c r="B483" s="391">
        <v>4</v>
      </c>
      <c r="C483" s="400"/>
      <c r="D483" s="97" t="s">
        <v>211</v>
      </c>
      <c r="E483" s="227"/>
      <c r="F483" s="98"/>
      <c r="G483" s="98"/>
      <c r="H483" s="98" t="s">
        <v>213</v>
      </c>
      <c r="I483" s="227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9"/>
      <c r="Y483" s="522">
        <f>Y479+Y480+Y481-AA455</f>
        <v>0</v>
      </c>
      <c r="Z483" s="523"/>
      <c r="AA483" s="523"/>
      <c r="AB483" s="523"/>
      <c r="AC483" s="524"/>
      <c r="AD483" s="376"/>
      <c r="AE483" s="368"/>
      <c r="AF483" s="368"/>
      <c r="AG483" s="368"/>
      <c r="AH483" s="369"/>
      <c r="AI483" s="33"/>
      <c r="AJ483" s="33"/>
      <c r="AK483" s="11"/>
    </row>
    <row r="484" spans="1:37" ht="9.75" customHeight="1">
      <c r="A484" s="11"/>
      <c r="B484" s="404"/>
      <c r="C484" s="405"/>
      <c r="D484" s="112" t="s">
        <v>214</v>
      </c>
      <c r="E484" s="234"/>
      <c r="F484" s="107"/>
      <c r="G484" s="107"/>
      <c r="H484" s="107" t="s">
        <v>212</v>
      </c>
      <c r="I484" s="234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8"/>
      <c r="Y484" s="525"/>
      <c r="Z484" s="526"/>
      <c r="AA484" s="526"/>
      <c r="AB484" s="526"/>
      <c r="AC484" s="527"/>
      <c r="AD484" s="388"/>
      <c r="AE484" s="378"/>
      <c r="AF484" s="378"/>
      <c r="AG484" s="378"/>
      <c r="AH484" s="379"/>
      <c r="AI484" s="33"/>
      <c r="AJ484" s="33"/>
      <c r="AK484" s="11"/>
    </row>
    <row r="485" spans="1:37" ht="7.5" customHeight="1">
      <c r="A485" s="11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33"/>
      <c r="AJ485" s="33"/>
      <c r="AK485" s="11"/>
    </row>
    <row r="486" spans="1:37" ht="12.75">
      <c r="A486" s="11"/>
      <c r="B486" s="514" t="s">
        <v>215</v>
      </c>
      <c r="C486" s="514"/>
      <c r="D486" s="514"/>
      <c r="E486" s="514"/>
      <c r="F486" s="514"/>
      <c r="G486" s="514"/>
      <c r="H486" s="514"/>
      <c r="I486" s="514"/>
      <c r="J486" s="514"/>
      <c r="K486" s="514"/>
      <c r="L486" s="514"/>
      <c r="M486" s="514"/>
      <c r="N486" s="514"/>
      <c r="O486" s="514"/>
      <c r="P486" s="514"/>
      <c r="Q486" s="514"/>
      <c r="R486" s="514"/>
      <c r="S486" s="514"/>
      <c r="T486" s="514"/>
      <c r="U486" s="514"/>
      <c r="V486" s="514"/>
      <c r="W486" s="514"/>
      <c r="X486" s="514"/>
      <c r="Y486" s="514"/>
      <c r="Z486" s="514"/>
      <c r="AA486" s="514"/>
      <c r="AB486" s="514"/>
      <c r="AC486" s="514"/>
      <c r="AD486" s="514"/>
      <c r="AE486" s="514"/>
      <c r="AF486" s="514"/>
      <c r="AG486" s="514"/>
      <c r="AH486" s="514"/>
      <c r="AI486" s="33"/>
      <c r="AJ486" s="33"/>
      <c r="AK486" s="11"/>
    </row>
    <row r="487" spans="1:37" ht="6" customHeight="1">
      <c r="A487" s="11"/>
      <c r="B487" s="190"/>
      <c r="C487" s="191"/>
      <c r="D487" s="191"/>
      <c r="E487" s="191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2"/>
      <c r="AI487" s="33"/>
      <c r="AJ487" s="33"/>
      <c r="AK487" s="11"/>
    </row>
    <row r="488" spans="1:37" ht="10.5" customHeight="1">
      <c r="A488" s="11"/>
      <c r="B488" s="193"/>
      <c r="C488" s="194" t="s">
        <v>426</v>
      </c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5"/>
      <c r="AI488" s="33"/>
      <c r="AJ488" s="33"/>
      <c r="AK488" s="11"/>
    </row>
    <row r="489" spans="1:37" ht="10.5" customHeight="1">
      <c r="A489" s="11"/>
      <c r="B489" s="193"/>
      <c r="C489" s="194" t="s">
        <v>428</v>
      </c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5"/>
      <c r="AI489" s="33"/>
      <c r="AJ489" s="33"/>
      <c r="AK489" s="11"/>
    </row>
    <row r="490" spans="1:37" ht="15" customHeight="1">
      <c r="A490" s="11"/>
      <c r="B490" s="193"/>
      <c r="C490" s="305"/>
      <c r="D490" s="319"/>
      <c r="E490" s="319"/>
      <c r="F490" s="319"/>
      <c r="G490" s="319"/>
      <c r="H490" s="319"/>
      <c r="I490" s="319"/>
      <c r="J490" s="319"/>
      <c r="K490" s="317"/>
      <c r="L490" s="319"/>
      <c r="M490" s="319"/>
      <c r="N490" s="319"/>
      <c r="O490" s="319"/>
      <c r="P490" s="319"/>
      <c r="Q490" s="319"/>
      <c r="R490" s="319"/>
      <c r="S490" s="319"/>
      <c r="T490" s="319"/>
      <c r="U490" s="319"/>
      <c r="V490" s="319"/>
      <c r="W490" s="319"/>
      <c r="X490" s="319"/>
      <c r="Y490" s="319"/>
      <c r="Z490" s="319"/>
      <c r="AA490" s="319"/>
      <c r="AB490" s="319"/>
      <c r="AC490" s="319"/>
      <c r="AD490" s="318"/>
      <c r="AE490" s="311"/>
      <c r="AF490" s="311"/>
      <c r="AG490" s="312"/>
      <c r="AH490" s="195"/>
      <c r="AI490" s="33"/>
      <c r="AJ490" s="33"/>
      <c r="AK490" s="11"/>
    </row>
    <row r="491" spans="1:37" ht="4.5" customHeight="1">
      <c r="A491" s="11"/>
      <c r="B491" s="193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5"/>
      <c r="AI491" s="33"/>
      <c r="AJ491" s="33"/>
      <c r="AK491" s="11"/>
    </row>
    <row r="492" spans="1:37" ht="10.5" customHeight="1">
      <c r="A492" s="27"/>
      <c r="B492" s="196"/>
      <c r="C492" s="197" t="s">
        <v>429</v>
      </c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  <c r="AA492" s="197"/>
      <c r="AB492" s="197"/>
      <c r="AC492" s="197"/>
      <c r="AD492" s="197"/>
      <c r="AE492" s="197"/>
      <c r="AF492" s="197"/>
      <c r="AG492" s="197"/>
      <c r="AH492" s="198"/>
      <c r="AI492" s="88"/>
      <c r="AJ492" s="88"/>
      <c r="AK492" s="27"/>
    </row>
    <row r="493" spans="1:37" ht="15" customHeight="1">
      <c r="A493" s="27"/>
      <c r="B493" s="196"/>
      <c r="C493" s="515"/>
      <c r="D493" s="516"/>
      <c r="E493" s="516"/>
      <c r="F493" s="516"/>
      <c r="G493" s="516"/>
      <c r="H493" s="516"/>
      <c r="I493" s="516"/>
      <c r="J493" s="516"/>
      <c r="K493" s="516"/>
      <c r="L493" s="516"/>
      <c r="M493" s="516"/>
      <c r="N493" s="516"/>
      <c r="O493" s="516"/>
      <c r="P493" s="516"/>
      <c r="Q493" s="516"/>
      <c r="R493" s="516"/>
      <c r="S493" s="516"/>
      <c r="T493" s="516"/>
      <c r="U493" s="516"/>
      <c r="V493" s="516"/>
      <c r="W493" s="516"/>
      <c r="X493" s="516"/>
      <c r="Y493" s="516"/>
      <c r="Z493" s="516"/>
      <c r="AA493" s="516"/>
      <c r="AB493" s="516"/>
      <c r="AC493" s="516"/>
      <c r="AD493" s="516"/>
      <c r="AE493" s="516"/>
      <c r="AF493" s="516"/>
      <c r="AG493" s="517"/>
      <c r="AH493" s="198"/>
      <c r="AI493" s="88"/>
      <c r="AJ493" s="88"/>
      <c r="AK493" s="27"/>
    </row>
    <row r="494" spans="1:37" ht="5.25" customHeight="1">
      <c r="A494" s="27"/>
      <c r="B494" s="196"/>
      <c r="C494" s="197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8"/>
      <c r="AI494" s="88"/>
      <c r="AJ494" s="88"/>
      <c r="AK494" s="27"/>
    </row>
    <row r="495" spans="1:37" ht="12.75" customHeight="1">
      <c r="A495" s="27"/>
      <c r="B495" s="196"/>
      <c r="C495" s="326" t="s">
        <v>430</v>
      </c>
      <c r="D495" s="326"/>
      <c r="E495" s="326"/>
      <c r="F495" s="326"/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197"/>
      <c r="U495" s="197"/>
      <c r="V495" s="197"/>
      <c r="W495" s="197"/>
      <c r="X495" s="197"/>
      <c r="Y495" s="197"/>
      <c r="Z495" s="197"/>
      <c r="AA495" s="518"/>
      <c r="AB495" s="518"/>
      <c r="AC495" s="518"/>
      <c r="AD495" s="518"/>
      <c r="AE495" s="518"/>
      <c r="AF495" s="518"/>
      <c r="AG495" s="518"/>
      <c r="AH495" s="198"/>
      <c r="AI495" s="88"/>
      <c r="AJ495" s="88"/>
      <c r="AK495" s="27"/>
    </row>
    <row r="496" spans="1:37" ht="12.75" customHeight="1">
      <c r="A496" s="27"/>
      <c r="B496" s="196"/>
      <c r="C496" s="197" t="s">
        <v>431</v>
      </c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  <c r="AA496" s="518"/>
      <c r="AB496" s="518"/>
      <c r="AC496" s="518"/>
      <c r="AD496" s="518"/>
      <c r="AE496" s="518"/>
      <c r="AF496" s="518"/>
      <c r="AG496" s="518"/>
      <c r="AH496" s="198"/>
      <c r="AI496" s="88"/>
      <c r="AJ496" s="88"/>
      <c r="AK496" s="27"/>
    </row>
    <row r="497" spans="1:37" ht="6" customHeight="1">
      <c r="A497" s="27"/>
      <c r="B497" s="196"/>
      <c r="C497" s="197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  <c r="AA497" s="197"/>
      <c r="AB497" s="197"/>
      <c r="AC497" s="197"/>
      <c r="AD497" s="197"/>
      <c r="AE497" s="197"/>
      <c r="AF497" s="197"/>
      <c r="AG497" s="197"/>
      <c r="AH497" s="198"/>
      <c r="AI497" s="88"/>
      <c r="AJ497" s="88"/>
      <c r="AK497" s="27"/>
    </row>
    <row r="498" spans="1:37" ht="15" customHeight="1">
      <c r="A498" s="27"/>
      <c r="B498" s="196"/>
      <c r="C498" s="305" t="s">
        <v>427</v>
      </c>
      <c r="D498" s="320"/>
      <c r="E498" s="320"/>
      <c r="F498" s="334"/>
      <c r="G498" s="334"/>
      <c r="H498" s="334" t="s">
        <v>413</v>
      </c>
      <c r="I498" s="334"/>
      <c r="J498" s="334"/>
      <c r="K498" s="334"/>
      <c r="L498" s="334"/>
      <c r="M498" s="334"/>
      <c r="N498" s="334"/>
      <c r="O498" s="334"/>
      <c r="P498" s="334"/>
      <c r="Q498" s="334"/>
      <c r="R498" s="334"/>
      <c r="S498" s="334"/>
      <c r="T498" s="334"/>
      <c r="U498" s="334"/>
      <c r="V498" s="334"/>
      <c r="W498" s="334"/>
      <c r="X498" s="334"/>
      <c r="Y498" s="334"/>
      <c r="Z498" s="334"/>
      <c r="AA498" s="334"/>
      <c r="AB498" s="334"/>
      <c r="AC498" s="334"/>
      <c r="AD498" s="334"/>
      <c r="AE498" s="334"/>
      <c r="AF498" s="334"/>
      <c r="AG498" s="321"/>
      <c r="AH498" s="198"/>
      <c r="AI498" s="88"/>
      <c r="AJ498" s="88"/>
      <c r="AK498" s="27"/>
    </row>
    <row r="499" spans="1:37" ht="7.5" customHeight="1">
      <c r="A499" s="27"/>
      <c r="B499" s="196"/>
      <c r="C499" s="197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  <c r="AA499" s="197"/>
      <c r="AB499" s="197"/>
      <c r="AC499" s="197"/>
      <c r="AD499" s="197"/>
      <c r="AE499" s="197"/>
      <c r="AF499" s="197"/>
      <c r="AG499" s="197"/>
      <c r="AH499" s="198"/>
      <c r="AI499" s="88"/>
      <c r="AJ499" s="88"/>
      <c r="AK499" s="27"/>
    </row>
    <row r="500" spans="1:37" ht="7.5" customHeight="1">
      <c r="A500" s="27"/>
      <c r="B500" s="323"/>
      <c r="C500" s="324"/>
      <c r="D500" s="324"/>
      <c r="E500" s="324"/>
      <c r="F500" s="324"/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5"/>
      <c r="AI500" s="88"/>
      <c r="AJ500" s="88"/>
      <c r="AK500" s="27"/>
    </row>
    <row r="501" spans="1:37" ht="12" customHeight="1">
      <c r="A501" s="27"/>
      <c r="B501" s="196"/>
      <c r="C501" s="326" t="s">
        <v>432</v>
      </c>
      <c r="D501" s="197"/>
      <c r="E501" s="197"/>
      <c r="F501" s="197"/>
      <c r="G501" s="322"/>
      <c r="H501" s="322"/>
      <c r="I501" s="322"/>
      <c r="J501" s="322"/>
      <c r="K501" s="322"/>
      <c r="L501" s="322"/>
      <c r="M501" s="322"/>
      <c r="N501" s="322"/>
      <c r="O501" s="199"/>
      <c r="P501" s="197"/>
      <c r="Q501" s="197"/>
      <c r="R501" s="197"/>
      <c r="S501" s="197"/>
      <c r="T501" s="197"/>
      <c r="U501" s="197"/>
      <c r="V501" s="197"/>
      <c r="W501" s="328" t="s">
        <v>433</v>
      </c>
      <c r="X501" s="328"/>
      <c r="Y501" s="328"/>
      <c r="Z501" s="328"/>
      <c r="AA501" s="328"/>
      <c r="AB501" s="328"/>
      <c r="AC501" s="328"/>
      <c r="AD501" s="328"/>
      <c r="AE501" s="328"/>
      <c r="AF501" s="328"/>
      <c r="AG501" s="328"/>
      <c r="AH501" s="198"/>
      <c r="AI501" s="88"/>
      <c r="AJ501" s="88"/>
      <c r="AK501" s="27"/>
    </row>
    <row r="502" spans="1:37" ht="17.25" customHeight="1">
      <c r="A502" s="27"/>
      <c r="B502" s="196"/>
      <c r="C502" s="197" t="s">
        <v>216</v>
      </c>
      <c r="D502" s="197"/>
      <c r="E502" s="197"/>
      <c r="F502" s="197"/>
      <c r="G502" s="199"/>
      <c r="H502" s="199"/>
      <c r="I502" s="199"/>
      <c r="J502" s="199"/>
      <c r="K502" s="199"/>
      <c r="L502" s="199"/>
      <c r="M502" s="199"/>
      <c r="N502" s="505"/>
      <c r="O502" s="505"/>
      <c r="P502" s="505" t="s">
        <v>217</v>
      </c>
      <c r="Q502" s="505"/>
      <c r="R502" s="332"/>
      <c r="S502" s="505"/>
      <c r="T502" s="505"/>
      <c r="U502" s="197"/>
      <c r="V502" s="197"/>
      <c r="W502" s="329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30"/>
      <c r="AH502" s="198"/>
      <c r="AI502" s="88"/>
      <c r="AJ502" s="88"/>
      <c r="AK502" s="27"/>
    </row>
    <row r="503" spans="1:37" ht="15" customHeight="1">
      <c r="A503" s="27"/>
      <c r="B503" s="196"/>
      <c r="C503" s="859"/>
      <c r="D503" s="860"/>
      <c r="E503" s="860"/>
      <c r="F503" s="860"/>
      <c r="G503" s="860"/>
      <c r="H503" s="860"/>
      <c r="I503" s="861"/>
      <c r="J503" s="327"/>
      <c r="K503" s="327"/>
      <c r="L503" s="327"/>
      <c r="M503" s="327"/>
      <c r="N503" s="327"/>
      <c r="O503" s="199"/>
      <c r="P503" s="197"/>
      <c r="Q503" s="197"/>
      <c r="R503" s="197"/>
      <c r="S503" s="197"/>
      <c r="T503" s="197"/>
      <c r="U503" s="197"/>
      <c r="V503" s="197"/>
      <c r="W503" s="331"/>
      <c r="X503" s="201"/>
      <c r="Y503" s="506"/>
      <c r="Z503" s="507"/>
      <c r="AA503" s="507"/>
      <c r="AB503" s="507"/>
      <c r="AC503" s="507"/>
      <c r="AD503" s="507"/>
      <c r="AE503" s="507"/>
      <c r="AF503" s="507"/>
      <c r="AG503" s="508"/>
      <c r="AH503" s="198"/>
      <c r="AI503" s="88"/>
      <c r="AJ503" s="88"/>
      <c r="AK503" s="27"/>
    </row>
    <row r="504" spans="1:37" ht="10.5" customHeight="1">
      <c r="A504" s="27"/>
      <c r="B504" s="200"/>
      <c r="C504" s="201"/>
      <c r="D504" s="201"/>
      <c r="E504" s="201"/>
      <c r="F504" s="201"/>
      <c r="G504" s="201"/>
      <c r="H504" s="202"/>
      <c r="I504" s="202"/>
      <c r="J504" s="202"/>
      <c r="K504" s="202"/>
      <c r="L504" s="202"/>
      <c r="M504" s="202"/>
      <c r="N504" s="202"/>
      <c r="O504" s="202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  <c r="AG504" s="201"/>
      <c r="AH504" s="203"/>
      <c r="AI504" s="88"/>
      <c r="AJ504" s="88"/>
      <c r="AK504" s="36"/>
    </row>
    <row r="505" spans="1:37" s="38" customFormat="1" ht="8.25">
      <c r="A505" s="37"/>
      <c r="B505" s="37" t="s">
        <v>218</v>
      </c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</row>
    <row r="506" spans="1:37" s="38" customFormat="1" ht="7.5" customHeight="1">
      <c r="A506" s="37"/>
      <c r="B506" s="262" t="s">
        <v>360</v>
      </c>
      <c r="C506" s="37" t="s">
        <v>220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</row>
    <row r="507" spans="1:37" s="38" customFormat="1" ht="7.5" customHeight="1">
      <c r="A507" s="37"/>
      <c r="B507" s="262" t="s">
        <v>361</v>
      </c>
      <c r="C507" s="37" t="s">
        <v>221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</row>
    <row r="508" spans="1:37" s="38" customFormat="1" ht="7.5" customHeight="1">
      <c r="A508" s="37"/>
      <c r="B508" s="262" t="s">
        <v>362</v>
      </c>
      <c r="C508" s="37" t="s">
        <v>358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</row>
    <row r="509" spans="1:37" s="38" customFormat="1" ht="7.5" customHeight="1">
      <c r="A509" s="37"/>
      <c r="B509" s="262" t="s">
        <v>363</v>
      </c>
      <c r="C509" s="37" t="s">
        <v>222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</row>
    <row r="510" spans="1:37" s="38" customFormat="1" ht="7.5" customHeight="1">
      <c r="A510" s="37"/>
      <c r="B510" s="262" t="s">
        <v>364</v>
      </c>
      <c r="C510" s="37" t="s">
        <v>223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</row>
    <row r="511" spans="1:37" s="38" customFormat="1" ht="7.5" customHeight="1">
      <c r="A511" s="37"/>
      <c r="B511" s="262" t="s">
        <v>365</v>
      </c>
      <c r="C511" s="37" t="s">
        <v>293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</row>
    <row r="512" spans="1:37" s="38" customFormat="1" ht="7.5" customHeight="1">
      <c r="A512" s="37"/>
      <c r="B512" s="262" t="s">
        <v>366</v>
      </c>
      <c r="C512" s="37" t="s">
        <v>224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</row>
    <row r="513" spans="1:37" s="38" customFormat="1" ht="7.5" customHeight="1">
      <c r="A513" s="37"/>
      <c r="B513" s="263"/>
      <c r="C513" s="37" t="s">
        <v>219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</row>
    <row r="514" spans="1:37" s="38" customFormat="1" ht="7.5" customHeight="1">
      <c r="A514" s="37"/>
      <c r="B514" s="263"/>
      <c r="C514" s="37" t="s">
        <v>373</v>
      </c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</row>
    <row r="515" spans="1:37" s="38" customFormat="1" ht="7.5" customHeight="1">
      <c r="A515" s="37"/>
      <c r="B515" s="263"/>
      <c r="C515" s="37" t="s">
        <v>372</v>
      </c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</row>
    <row r="516" spans="1:37" s="38" customFormat="1" ht="7.5" customHeight="1">
      <c r="A516" s="37"/>
      <c r="B516" s="263"/>
      <c r="C516" s="264" t="s">
        <v>374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</row>
    <row r="517" spans="1:37" s="38" customFormat="1" ht="7.5" customHeight="1">
      <c r="A517" s="37"/>
      <c r="B517" s="263"/>
      <c r="C517" s="264" t="s">
        <v>375</v>
      </c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</row>
    <row r="518" spans="1:37" s="38" customFormat="1" ht="7.5" customHeight="1">
      <c r="A518" s="37"/>
      <c r="B518" s="263"/>
      <c r="C518" s="37" t="s">
        <v>359</v>
      </c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</row>
    <row r="519" spans="1:37" s="38" customFormat="1" ht="7.5" customHeight="1">
      <c r="A519" s="37"/>
      <c r="B519" s="262" t="s">
        <v>367</v>
      </c>
      <c r="C519" s="37" t="s">
        <v>225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</row>
    <row r="520" spans="1:37" s="38" customFormat="1" ht="7.5" customHeight="1">
      <c r="A520" s="37"/>
      <c r="B520" s="37"/>
      <c r="C520" s="37" t="s">
        <v>368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</row>
    <row r="521" spans="1:37" s="38" customFormat="1" ht="7.5" customHeight="1">
      <c r="A521" s="37"/>
      <c r="B521" s="37"/>
      <c r="C521" s="37" t="s">
        <v>226</v>
      </c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</row>
    <row r="522" spans="1:37" s="38" customFormat="1" ht="7.5" customHeight="1">
      <c r="A522" s="37"/>
      <c r="B522" s="262" t="s">
        <v>369</v>
      </c>
      <c r="C522" s="37" t="s">
        <v>376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</row>
    <row r="523" spans="1:37" s="38" customFormat="1" ht="7.5" customHeight="1">
      <c r="A523" s="37"/>
      <c r="B523" s="37"/>
      <c r="C523" s="37" t="s">
        <v>370</v>
      </c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</row>
    <row r="524" spans="1:37" s="38" customFormat="1" ht="7.5" customHeight="1">
      <c r="A524" s="37"/>
      <c r="B524" s="37"/>
      <c r="C524" s="37" t="s">
        <v>371</v>
      </c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</row>
    <row r="525" spans="1:37" s="38" customFormat="1" ht="7.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</row>
    <row r="526" spans="1:37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37">
        <v>8</v>
      </c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</row>
    <row r="527" s="161" customFormat="1" ht="12.75"/>
    <row r="528" s="161" customFormat="1" ht="12.75"/>
    <row r="529" s="161" customFormat="1" ht="12.75">
      <c r="Q529" s="162"/>
    </row>
    <row r="530" s="161" customFormat="1" ht="12.75"/>
  </sheetData>
  <mergeCells count="797">
    <mergeCell ref="D9:R9"/>
    <mergeCell ref="AA495:AG495"/>
    <mergeCell ref="C503:I503"/>
    <mergeCell ref="N502:O502"/>
    <mergeCell ref="P502:Q502"/>
    <mergeCell ref="D481:X482"/>
    <mergeCell ref="Z17:AG18"/>
    <mergeCell ref="Y371:AC372"/>
    <mergeCell ref="C332:AH332"/>
    <mergeCell ref="C333:AH333"/>
    <mergeCell ref="S288:X288"/>
    <mergeCell ref="M290:R290"/>
    <mergeCell ref="F289:H289"/>
    <mergeCell ref="D319:E319"/>
    <mergeCell ref="F319:H319"/>
    <mergeCell ref="J319:L319"/>
    <mergeCell ref="Y364:AC365"/>
    <mergeCell ref="F320:X320"/>
    <mergeCell ref="Y320:AD320"/>
    <mergeCell ref="Y317:AD317"/>
    <mergeCell ref="T364:X365"/>
    <mergeCell ref="AD363:AH363"/>
    <mergeCell ref="AD364:AH365"/>
    <mergeCell ref="Q339:U339"/>
    <mergeCell ref="T362:X362"/>
    <mergeCell ref="T363:X363"/>
    <mergeCell ref="F272:Z272"/>
    <mergeCell ref="F315:L315"/>
    <mergeCell ref="M315:R315"/>
    <mergeCell ref="AE281:AJ284"/>
    <mergeCell ref="Y281:AD284"/>
    <mergeCell ref="S281:X284"/>
    <mergeCell ref="M280:R284"/>
    <mergeCell ref="S280:AJ280"/>
    <mergeCell ref="E277:AJ277"/>
    <mergeCell ref="E296:AJ296"/>
    <mergeCell ref="F280:L284"/>
    <mergeCell ref="D310:E314"/>
    <mergeCell ref="F310:L314"/>
    <mergeCell ref="M310:R314"/>
    <mergeCell ref="F299:X299"/>
    <mergeCell ref="S285:X285"/>
    <mergeCell ref="M286:R286"/>
    <mergeCell ref="F306:X306"/>
    <mergeCell ref="M288:R288"/>
    <mergeCell ref="J290:L290"/>
    <mergeCell ref="BP287:BS287"/>
    <mergeCell ref="F318:H318"/>
    <mergeCell ref="J318:L318"/>
    <mergeCell ref="M317:R317"/>
    <mergeCell ref="S317:X317"/>
    <mergeCell ref="J317:L317"/>
    <mergeCell ref="S318:X318"/>
    <mergeCell ref="M318:R318"/>
    <mergeCell ref="BL287:BO287"/>
    <mergeCell ref="AE315:AJ315"/>
    <mergeCell ref="AE285:AJ285"/>
    <mergeCell ref="AE298:AJ298"/>
    <mergeCell ref="Y303:AD304"/>
    <mergeCell ref="Y299:AD301"/>
    <mergeCell ref="Y290:AD290"/>
    <mergeCell ref="Y302:AD302"/>
    <mergeCell ref="AE302:AJ302"/>
    <mergeCell ref="Y298:AD298"/>
    <mergeCell ref="AE299:AJ301"/>
    <mergeCell ref="Y285:AD285"/>
    <mergeCell ref="BP285:BS285"/>
    <mergeCell ref="BP286:BS286"/>
    <mergeCell ref="AZ286:BC286"/>
    <mergeCell ref="BD285:BG285"/>
    <mergeCell ref="BD286:BG286"/>
    <mergeCell ref="BH285:BK285"/>
    <mergeCell ref="BH286:BK286"/>
    <mergeCell ref="BL285:BO285"/>
    <mergeCell ref="BL286:BO286"/>
    <mergeCell ref="BL284:BO284"/>
    <mergeCell ref="BP284:BS284"/>
    <mergeCell ref="AO287:BK287"/>
    <mergeCell ref="AO285:AQ285"/>
    <mergeCell ref="AS285:AU285"/>
    <mergeCell ref="AO286:AQ286"/>
    <mergeCell ref="AS286:AU286"/>
    <mergeCell ref="AV285:AY285"/>
    <mergeCell ref="AV286:AY286"/>
    <mergeCell ref="AZ285:BC285"/>
    <mergeCell ref="AV281:BC281"/>
    <mergeCell ref="BD282:BG282"/>
    <mergeCell ref="AO284:AU284"/>
    <mergeCell ref="AV284:AY284"/>
    <mergeCell ref="AZ284:BC284"/>
    <mergeCell ref="BD284:BG284"/>
    <mergeCell ref="AV282:AY283"/>
    <mergeCell ref="AZ282:BC283"/>
    <mergeCell ref="AO281:AU283"/>
    <mergeCell ref="BH281:BS281"/>
    <mergeCell ref="BH282:BK283"/>
    <mergeCell ref="BL282:BO283"/>
    <mergeCell ref="BP282:BS283"/>
    <mergeCell ref="AM284:AN284"/>
    <mergeCell ref="AM285:AN285"/>
    <mergeCell ref="AM286:AN286"/>
    <mergeCell ref="AM287:AN287"/>
    <mergeCell ref="Y477:AH477"/>
    <mergeCell ref="AD478:AH478"/>
    <mergeCell ref="Y478:AC478"/>
    <mergeCell ref="D474:X474"/>
    <mergeCell ref="D475:X475"/>
    <mergeCell ref="D477:X478"/>
    <mergeCell ref="B477:C478"/>
    <mergeCell ref="B479:C479"/>
    <mergeCell ref="B474:C474"/>
    <mergeCell ref="B475:C475"/>
    <mergeCell ref="D479:X479"/>
    <mergeCell ref="D464:X464"/>
    <mergeCell ref="D465:X465"/>
    <mergeCell ref="D466:X466"/>
    <mergeCell ref="B468:C469"/>
    <mergeCell ref="D468:X469"/>
    <mergeCell ref="B464:C464"/>
    <mergeCell ref="B465:C465"/>
    <mergeCell ref="B466:C466"/>
    <mergeCell ref="AD464:AH464"/>
    <mergeCell ref="AD465:AH465"/>
    <mergeCell ref="AD466:AH466"/>
    <mergeCell ref="Y464:AC464"/>
    <mergeCell ref="Y465:AC465"/>
    <mergeCell ref="Y466:AC466"/>
    <mergeCell ref="D271:E272"/>
    <mergeCell ref="D273:E274"/>
    <mergeCell ref="D275:E276"/>
    <mergeCell ref="AF271:AJ272"/>
    <mergeCell ref="AA271:AE272"/>
    <mergeCell ref="AA273:AE274"/>
    <mergeCell ref="AA275:AE276"/>
    <mergeCell ref="AF273:AJ274"/>
    <mergeCell ref="AF275:AJ276"/>
    <mergeCell ref="F271:Z271"/>
    <mergeCell ref="D268:E269"/>
    <mergeCell ref="AD259:AH260"/>
    <mergeCell ref="AD261:AH262"/>
    <mergeCell ref="AF266:AJ267"/>
    <mergeCell ref="AF268:AJ269"/>
    <mergeCell ref="Y259:AC260"/>
    <mergeCell ref="Y261:AC262"/>
    <mergeCell ref="AA266:AE267"/>
    <mergeCell ref="AA268:AE269"/>
    <mergeCell ref="B255:C257"/>
    <mergeCell ref="B259:C260"/>
    <mergeCell ref="B261:C262"/>
    <mergeCell ref="D266:E267"/>
    <mergeCell ref="B117:C118"/>
    <mergeCell ref="B119:C120"/>
    <mergeCell ref="B121:C122"/>
    <mergeCell ref="AD255:AH257"/>
    <mergeCell ref="Y247:AC249"/>
    <mergeCell ref="Y250:AC251"/>
    <mergeCell ref="Y252:AC254"/>
    <mergeCell ref="Y255:AC257"/>
    <mergeCell ref="AD250:AH251"/>
    <mergeCell ref="AD252:AH254"/>
    <mergeCell ref="Y244:AC245"/>
    <mergeCell ref="AD247:AH249"/>
    <mergeCell ref="D228:X228"/>
    <mergeCell ref="D229:X229"/>
    <mergeCell ref="B252:C254"/>
    <mergeCell ref="D227:X227"/>
    <mergeCell ref="B91:C92"/>
    <mergeCell ref="B93:C94"/>
    <mergeCell ref="B95:C96"/>
    <mergeCell ref="B105:C106"/>
    <mergeCell ref="B109:C110"/>
    <mergeCell ref="B111:C112"/>
    <mergeCell ref="D93:X94"/>
    <mergeCell ref="B98:C99"/>
    <mergeCell ref="D40:AJ40"/>
    <mergeCell ref="D43:AJ43"/>
    <mergeCell ref="D111:X112"/>
    <mergeCell ref="AF45:AJ45"/>
    <mergeCell ref="D95:X96"/>
    <mergeCell ref="Y85:AC87"/>
    <mergeCell ref="Y73:AC73"/>
    <mergeCell ref="Y72:AH72"/>
    <mergeCell ref="AG60:AH60"/>
    <mergeCell ref="AG58:AH58"/>
    <mergeCell ref="B74:C75"/>
    <mergeCell ref="Y74:AC76"/>
    <mergeCell ref="Y383:AC384"/>
    <mergeCell ref="Y385:AC386"/>
    <mergeCell ref="D383:T384"/>
    <mergeCell ref="B373:C374"/>
    <mergeCell ref="B375:C376"/>
    <mergeCell ref="B377:C378"/>
    <mergeCell ref="D375:S376"/>
    <mergeCell ref="D226:X226"/>
    <mergeCell ref="B383:C384"/>
    <mergeCell ref="B385:C386"/>
    <mergeCell ref="AD383:AH384"/>
    <mergeCell ref="B462:C463"/>
    <mergeCell ref="Y462:AH462"/>
    <mergeCell ref="AD463:AH463"/>
    <mergeCell ref="Y463:AC463"/>
    <mergeCell ref="D462:X463"/>
    <mergeCell ref="P449:S449"/>
    <mergeCell ref="U383:X384"/>
    <mergeCell ref="U385:X386"/>
    <mergeCell ref="AD369:AH370"/>
    <mergeCell ref="AF410:AJ412"/>
    <mergeCell ref="T377:X378"/>
    <mergeCell ref="AD382:AH382"/>
    <mergeCell ref="Y382:AC382"/>
    <mergeCell ref="Y381:AH381"/>
    <mergeCell ref="U381:X381"/>
    <mergeCell ref="T371:X372"/>
    <mergeCell ref="T375:X376"/>
    <mergeCell ref="T369:X370"/>
    <mergeCell ref="Y369:AC370"/>
    <mergeCell ref="T366:X366"/>
    <mergeCell ref="Y366:AC366"/>
    <mergeCell ref="AD366:AH366"/>
    <mergeCell ref="T367:X368"/>
    <mergeCell ref="Y367:AC368"/>
    <mergeCell ref="AD367:AH368"/>
    <mergeCell ref="B359:C361"/>
    <mergeCell ref="B362:C362"/>
    <mergeCell ref="B363:C363"/>
    <mergeCell ref="D359:S359"/>
    <mergeCell ref="D360:S360"/>
    <mergeCell ref="D361:S361"/>
    <mergeCell ref="D362:S362"/>
    <mergeCell ref="D345:X346"/>
    <mergeCell ref="B366:C366"/>
    <mergeCell ref="U382:X382"/>
    <mergeCell ref="D381:T382"/>
    <mergeCell ref="B364:C365"/>
    <mergeCell ref="B369:C370"/>
    <mergeCell ref="D372:S372"/>
    <mergeCell ref="B381:C382"/>
    <mergeCell ref="B371:C372"/>
    <mergeCell ref="D371:S371"/>
    <mergeCell ref="B336:C336"/>
    <mergeCell ref="B337:C337"/>
    <mergeCell ref="B340:C340"/>
    <mergeCell ref="B355:C356"/>
    <mergeCell ref="B347:C348"/>
    <mergeCell ref="B349:C350"/>
    <mergeCell ref="B351:C352"/>
    <mergeCell ref="B345:C346"/>
    <mergeCell ref="B338:C339"/>
    <mergeCell ref="B353:C354"/>
    <mergeCell ref="Y335:AC335"/>
    <mergeCell ref="Y334:AH334"/>
    <mergeCell ref="AD329:AH330"/>
    <mergeCell ref="Y329:AC330"/>
    <mergeCell ref="AD335:AH335"/>
    <mergeCell ref="D334:X335"/>
    <mergeCell ref="B325:C326"/>
    <mergeCell ref="D325:X326"/>
    <mergeCell ref="B329:C330"/>
    <mergeCell ref="B327:C328"/>
    <mergeCell ref="AE292:AJ292"/>
    <mergeCell ref="Y291:AD291"/>
    <mergeCell ref="D329:X329"/>
    <mergeCell ref="D330:X330"/>
    <mergeCell ref="Y327:AC328"/>
    <mergeCell ref="Y315:AD315"/>
    <mergeCell ref="M319:R319"/>
    <mergeCell ref="AE319:AJ319"/>
    <mergeCell ref="M316:R316"/>
    <mergeCell ref="D320:E320"/>
    <mergeCell ref="S290:X290"/>
    <mergeCell ref="M289:R289"/>
    <mergeCell ref="S289:X289"/>
    <mergeCell ref="D305:E307"/>
    <mergeCell ref="D302:E302"/>
    <mergeCell ref="D297:E298"/>
    <mergeCell ref="J292:L292"/>
    <mergeCell ref="M292:R292"/>
    <mergeCell ref="S292:X292"/>
    <mergeCell ref="F291:H291"/>
    <mergeCell ref="S316:X316"/>
    <mergeCell ref="F316:H316"/>
    <mergeCell ref="J316:L316"/>
    <mergeCell ref="F297:X298"/>
    <mergeCell ref="F300:X300"/>
    <mergeCell ref="F301:X301"/>
    <mergeCell ref="F308:X308"/>
    <mergeCell ref="F307:X307"/>
    <mergeCell ref="S310:AJ310"/>
    <mergeCell ref="S311:X314"/>
    <mergeCell ref="D316:E316"/>
    <mergeCell ref="D299:E301"/>
    <mergeCell ref="S315:X315"/>
    <mergeCell ref="AE286:AJ286"/>
    <mergeCell ref="Y289:AD289"/>
    <mergeCell ref="AE289:AJ289"/>
    <mergeCell ref="AE288:AJ288"/>
    <mergeCell ref="Y288:AD288"/>
    <mergeCell ref="AE291:AJ291"/>
    <mergeCell ref="F292:H292"/>
    <mergeCell ref="S287:X287"/>
    <mergeCell ref="Y287:AD287"/>
    <mergeCell ref="AE287:AJ287"/>
    <mergeCell ref="F286:H286"/>
    <mergeCell ref="J286:L286"/>
    <mergeCell ref="F287:H287"/>
    <mergeCell ref="J287:L287"/>
    <mergeCell ref="S286:X286"/>
    <mergeCell ref="Y286:AD286"/>
    <mergeCell ref="F285:L285"/>
    <mergeCell ref="J291:L291"/>
    <mergeCell ref="M291:R291"/>
    <mergeCell ref="M293:R293"/>
    <mergeCell ref="M287:R287"/>
    <mergeCell ref="J289:L289"/>
    <mergeCell ref="F288:H288"/>
    <mergeCell ref="J288:L288"/>
    <mergeCell ref="M285:R285"/>
    <mergeCell ref="F290:H290"/>
    <mergeCell ref="F294:X294"/>
    <mergeCell ref="S291:X291"/>
    <mergeCell ref="D292:E292"/>
    <mergeCell ref="D293:E293"/>
    <mergeCell ref="F293:H293"/>
    <mergeCell ref="J293:L293"/>
    <mergeCell ref="D318:E318"/>
    <mergeCell ref="F317:H317"/>
    <mergeCell ref="AD327:AH328"/>
    <mergeCell ref="Y308:AD308"/>
    <mergeCell ref="Y316:AD316"/>
    <mergeCell ref="AE316:AJ316"/>
    <mergeCell ref="D317:E317"/>
    <mergeCell ref="D308:E308"/>
    <mergeCell ref="Y318:AD318"/>
    <mergeCell ref="S319:X319"/>
    <mergeCell ref="BH284:BK284"/>
    <mergeCell ref="D315:E315"/>
    <mergeCell ref="AE305:AJ307"/>
    <mergeCell ref="D303:E304"/>
    <mergeCell ref="AE308:AJ308"/>
    <mergeCell ref="AE293:AJ293"/>
    <mergeCell ref="Y294:AD294"/>
    <mergeCell ref="AE294:AJ294"/>
    <mergeCell ref="D294:E294"/>
    <mergeCell ref="Y305:AD307"/>
    <mergeCell ref="D33:AJ33"/>
    <mergeCell ref="AI24:AJ24"/>
    <mergeCell ref="N22:O22"/>
    <mergeCell ref="AI17:AJ18"/>
    <mergeCell ref="D7:R7"/>
    <mergeCell ref="D29:AJ30"/>
    <mergeCell ref="D32:AJ32"/>
    <mergeCell ref="D31:AJ31"/>
    <mergeCell ref="L17:S18"/>
    <mergeCell ref="D17:K17"/>
    <mergeCell ref="V15:AJ15"/>
    <mergeCell ref="I15:L15"/>
    <mergeCell ref="N15:Q15"/>
    <mergeCell ref="AI26:AJ26"/>
    <mergeCell ref="D38:AJ38"/>
    <mergeCell ref="D15:G15"/>
    <mergeCell ref="B72:C73"/>
    <mergeCell ref="D72:X73"/>
    <mergeCell ref="D45:AD45"/>
    <mergeCell ref="D47:N47"/>
    <mergeCell ref="S47:AA47"/>
    <mergeCell ref="AC47:AJ47"/>
    <mergeCell ref="AI60:AJ60"/>
    <mergeCell ref="AD73:AH73"/>
    <mergeCell ref="AI52:AJ52"/>
    <mergeCell ref="F75:O75"/>
    <mergeCell ref="AD74:AH76"/>
    <mergeCell ref="AI56:AJ56"/>
    <mergeCell ref="AI58:AJ58"/>
    <mergeCell ref="AE63:AJ63"/>
    <mergeCell ref="D63:AC63"/>
    <mergeCell ref="D65:AC65"/>
    <mergeCell ref="AE65:AJ65"/>
    <mergeCell ref="B473:C473"/>
    <mergeCell ref="D50:AD50"/>
    <mergeCell ref="AG52:AH52"/>
    <mergeCell ref="AD58:AE58"/>
    <mergeCell ref="AB58:AC58"/>
    <mergeCell ref="B80:C82"/>
    <mergeCell ref="B83:C84"/>
    <mergeCell ref="Y80:AC82"/>
    <mergeCell ref="AG56:AH56"/>
    <mergeCell ref="AD85:AH87"/>
    <mergeCell ref="AD80:AH82"/>
    <mergeCell ref="Y83:AC84"/>
    <mergeCell ref="AD83:AH84"/>
    <mergeCell ref="B85:C87"/>
    <mergeCell ref="AD88:AH90"/>
    <mergeCell ref="Y88:AC90"/>
    <mergeCell ref="B88:C90"/>
    <mergeCell ref="Y91:AC92"/>
    <mergeCell ref="AD91:AH92"/>
    <mergeCell ref="AD93:AH94"/>
    <mergeCell ref="AD95:AH96"/>
    <mergeCell ref="Y93:AC94"/>
    <mergeCell ref="Y95:AC96"/>
    <mergeCell ref="B100:C102"/>
    <mergeCell ref="B113:C114"/>
    <mergeCell ref="B115:C116"/>
    <mergeCell ref="Y111:AC112"/>
    <mergeCell ref="Y113:AC114"/>
    <mergeCell ref="D113:X114"/>
    <mergeCell ref="B103:C104"/>
    <mergeCell ref="Y103:AC104"/>
    <mergeCell ref="B107:C108"/>
    <mergeCell ref="B123:C124"/>
    <mergeCell ref="B125:C126"/>
    <mergeCell ref="AD98:AH99"/>
    <mergeCell ref="Y100:AC102"/>
    <mergeCell ref="Y105:AC106"/>
    <mergeCell ref="Y107:AC108"/>
    <mergeCell ref="AD100:AH102"/>
    <mergeCell ref="AD105:AH106"/>
    <mergeCell ref="AD107:AH108"/>
    <mergeCell ref="Y98:AC99"/>
    <mergeCell ref="AD103:AH104"/>
    <mergeCell ref="AD109:AH110"/>
    <mergeCell ref="Y109:AC110"/>
    <mergeCell ref="AD123:AH124"/>
    <mergeCell ref="AD111:AH112"/>
    <mergeCell ref="AD113:AH114"/>
    <mergeCell ref="AD115:AH116"/>
    <mergeCell ref="AD125:AH126"/>
    <mergeCell ref="Y115:AC116"/>
    <mergeCell ref="Y117:AC118"/>
    <mergeCell ref="Y119:AC120"/>
    <mergeCell ref="Y121:AC122"/>
    <mergeCell ref="Y123:AC124"/>
    <mergeCell ref="Y125:AC126"/>
    <mergeCell ref="AD117:AH118"/>
    <mergeCell ref="AD119:AH120"/>
    <mergeCell ref="AD121:AH122"/>
    <mergeCell ref="AF144:AJ145"/>
    <mergeCell ref="AA142:AE143"/>
    <mergeCell ref="D123:X124"/>
    <mergeCell ref="D138:E139"/>
    <mergeCell ref="D140:E141"/>
    <mergeCell ref="D142:E143"/>
    <mergeCell ref="F140:Z141"/>
    <mergeCell ref="F142:Z143"/>
    <mergeCell ref="F138:Z139"/>
    <mergeCell ref="D133:J133"/>
    <mergeCell ref="AA139:AE139"/>
    <mergeCell ref="AA140:AE141"/>
    <mergeCell ref="AF140:AJ141"/>
    <mergeCell ref="AF142:AJ143"/>
    <mergeCell ref="AF146:AJ147"/>
    <mergeCell ref="AD133:AE133"/>
    <mergeCell ref="D148:E149"/>
    <mergeCell ref="AF148:AJ149"/>
    <mergeCell ref="AA148:AE149"/>
    <mergeCell ref="F148:Z149"/>
    <mergeCell ref="D144:E145"/>
    <mergeCell ref="D146:E147"/>
    <mergeCell ref="AA138:AJ138"/>
    <mergeCell ref="AF139:AJ139"/>
    <mergeCell ref="D150:E151"/>
    <mergeCell ref="D152:E153"/>
    <mergeCell ref="AF150:AJ151"/>
    <mergeCell ref="AF152:AJ153"/>
    <mergeCell ref="AA152:AE153"/>
    <mergeCell ref="AA150:AE151"/>
    <mergeCell ref="D154:E155"/>
    <mergeCell ref="D156:E157"/>
    <mergeCell ref="D158:E159"/>
    <mergeCell ref="D160:E161"/>
    <mergeCell ref="D162:E163"/>
    <mergeCell ref="D164:E165"/>
    <mergeCell ref="F164:Z165"/>
    <mergeCell ref="F158:Z159"/>
    <mergeCell ref="F160:Z161"/>
    <mergeCell ref="F162:Z163"/>
    <mergeCell ref="AF154:AJ155"/>
    <mergeCell ref="AF156:AJ157"/>
    <mergeCell ref="AF158:AJ159"/>
    <mergeCell ref="AF160:AJ161"/>
    <mergeCell ref="AF162:AJ163"/>
    <mergeCell ref="AA162:AE163"/>
    <mergeCell ref="AA160:AE161"/>
    <mergeCell ref="AA158:AE159"/>
    <mergeCell ref="AA156:AE157"/>
    <mergeCell ref="AA154:AE155"/>
    <mergeCell ref="F144:Z145"/>
    <mergeCell ref="F146:Z147"/>
    <mergeCell ref="F154:Z155"/>
    <mergeCell ref="F156:Z157"/>
    <mergeCell ref="AA144:AE145"/>
    <mergeCell ref="F150:Z151"/>
    <mergeCell ref="F152:Z153"/>
    <mergeCell ref="AA146:AE147"/>
    <mergeCell ref="AG166:AJ166"/>
    <mergeCell ref="D169:E170"/>
    <mergeCell ref="D171:E171"/>
    <mergeCell ref="D172:E172"/>
    <mergeCell ref="AA169:AJ169"/>
    <mergeCell ref="AF170:AJ170"/>
    <mergeCell ref="AA170:AE170"/>
    <mergeCell ref="AF171:AJ171"/>
    <mergeCell ref="AF172:AJ172"/>
    <mergeCell ref="AA171:AE171"/>
    <mergeCell ref="AF164:AJ165"/>
    <mergeCell ref="AA164:AE165"/>
    <mergeCell ref="D173:E173"/>
    <mergeCell ref="D174:E174"/>
    <mergeCell ref="AF173:AJ173"/>
    <mergeCell ref="AF174:AJ174"/>
    <mergeCell ref="AA172:AE172"/>
    <mergeCell ref="AA173:AE173"/>
    <mergeCell ref="AA174:AE174"/>
    <mergeCell ref="F169:Z170"/>
    <mergeCell ref="D175:E175"/>
    <mergeCell ref="D176:E176"/>
    <mergeCell ref="D177:E177"/>
    <mergeCell ref="D178:E178"/>
    <mergeCell ref="AF175:AJ175"/>
    <mergeCell ref="AF176:AJ176"/>
    <mergeCell ref="AF177:AJ177"/>
    <mergeCell ref="AF178:AJ178"/>
    <mergeCell ref="AA175:AE175"/>
    <mergeCell ref="AA176:AE176"/>
    <mergeCell ref="AA177:AE177"/>
    <mergeCell ref="AA178:AE178"/>
    <mergeCell ref="D182:E182"/>
    <mergeCell ref="Y199:AH199"/>
    <mergeCell ref="D199:X200"/>
    <mergeCell ref="Y200:AC200"/>
    <mergeCell ref="AD200:AH200"/>
    <mergeCell ref="AF182:AJ182"/>
    <mergeCell ref="D185:E191"/>
    <mergeCell ref="AF185:AJ191"/>
    <mergeCell ref="AA185:AE191"/>
    <mergeCell ref="AA182:AE182"/>
    <mergeCell ref="AD201:AH204"/>
    <mergeCell ref="AD205:AH207"/>
    <mergeCell ref="Y240:AC241"/>
    <mergeCell ref="Y242:AC243"/>
    <mergeCell ref="Y205:AC207"/>
    <mergeCell ref="Y201:AC204"/>
    <mergeCell ref="AD214:AH216"/>
    <mergeCell ref="AD217:AH218"/>
    <mergeCell ref="Y217:AC218"/>
    <mergeCell ref="Y214:AC216"/>
    <mergeCell ref="B228:C229"/>
    <mergeCell ref="B230:C232"/>
    <mergeCell ref="B214:C216"/>
    <mergeCell ref="B217:C218"/>
    <mergeCell ref="B224:C225"/>
    <mergeCell ref="B226:C227"/>
    <mergeCell ref="B201:C204"/>
    <mergeCell ref="B205:C207"/>
    <mergeCell ref="B219:C221"/>
    <mergeCell ref="B222:C223"/>
    <mergeCell ref="B208:C210"/>
    <mergeCell ref="B211:C213"/>
    <mergeCell ref="Y228:AC229"/>
    <mergeCell ref="Y222:AC223"/>
    <mergeCell ref="Y219:AC221"/>
    <mergeCell ref="AD208:AH210"/>
    <mergeCell ref="AD211:AH213"/>
    <mergeCell ref="Y211:AC213"/>
    <mergeCell ref="Y208:AC210"/>
    <mergeCell ref="AD234:AH235"/>
    <mergeCell ref="AD236:AH237"/>
    <mergeCell ref="AD238:AH239"/>
    <mergeCell ref="AD219:AH221"/>
    <mergeCell ref="AD222:AH223"/>
    <mergeCell ref="AD228:AH229"/>
    <mergeCell ref="B234:C235"/>
    <mergeCell ref="B236:C237"/>
    <mergeCell ref="B238:C239"/>
    <mergeCell ref="Y236:AC237"/>
    <mergeCell ref="Y238:AC239"/>
    <mergeCell ref="Y234:AC235"/>
    <mergeCell ref="AD240:AH241"/>
    <mergeCell ref="AE317:AJ317"/>
    <mergeCell ref="Y311:AD314"/>
    <mergeCell ref="AE311:AJ314"/>
    <mergeCell ref="Y293:AD293"/>
    <mergeCell ref="AD242:AH243"/>
    <mergeCell ref="AD244:AH245"/>
    <mergeCell ref="Y297:AJ297"/>
    <mergeCell ref="AE290:AJ290"/>
    <mergeCell ref="Y292:AD292"/>
    <mergeCell ref="B244:C245"/>
    <mergeCell ref="D285:E285"/>
    <mergeCell ref="D280:E284"/>
    <mergeCell ref="S293:X293"/>
    <mergeCell ref="D286:E286"/>
    <mergeCell ref="D287:E287"/>
    <mergeCell ref="D288:E288"/>
    <mergeCell ref="D289:E289"/>
    <mergeCell ref="D290:E290"/>
    <mergeCell ref="D291:E291"/>
    <mergeCell ref="Y325:AH325"/>
    <mergeCell ref="Y326:AC326"/>
    <mergeCell ref="AD326:AH326"/>
    <mergeCell ref="Y319:AD319"/>
    <mergeCell ref="AE320:AJ320"/>
    <mergeCell ref="D391:E392"/>
    <mergeCell ref="D393:E398"/>
    <mergeCell ref="AD337:AH337"/>
    <mergeCell ref="AD338:AH339"/>
    <mergeCell ref="AD340:AH340"/>
    <mergeCell ref="Y355:AC356"/>
    <mergeCell ref="Y347:AC348"/>
    <mergeCell ref="Y349:AC350"/>
    <mergeCell ref="Y351:AC352"/>
    <mergeCell ref="Y338:AC339"/>
    <mergeCell ref="AA426:AE429"/>
    <mergeCell ref="D415:E418"/>
    <mergeCell ref="AA409:AE409"/>
    <mergeCell ref="AA413:AE413"/>
    <mergeCell ref="AA415:AE418"/>
    <mergeCell ref="D409:E409"/>
    <mergeCell ref="D413:E413"/>
    <mergeCell ref="F413:Z413"/>
    <mergeCell ref="F422:Z422"/>
    <mergeCell ref="F424:Z424"/>
    <mergeCell ref="H434:K434"/>
    <mergeCell ref="D433:E434"/>
    <mergeCell ref="D420:E422"/>
    <mergeCell ref="D426:E429"/>
    <mergeCell ref="D423:E425"/>
    <mergeCell ref="P448:S448"/>
    <mergeCell ref="AA431:AE432"/>
    <mergeCell ref="AA433:AE434"/>
    <mergeCell ref="D436:E437"/>
    <mergeCell ref="D438:E438"/>
    <mergeCell ref="F438:Z438"/>
    <mergeCell ref="AA438:AE438"/>
    <mergeCell ref="AA436:AE437"/>
    <mergeCell ref="D431:E432"/>
    <mergeCell ref="F433:G434"/>
    <mergeCell ref="D439:E439"/>
    <mergeCell ref="AA439:AE439"/>
    <mergeCell ref="D441:E442"/>
    <mergeCell ref="D443:E443"/>
    <mergeCell ref="AA441:AE442"/>
    <mergeCell ref="AA443:AE443"/>
    <mergeCell ref="D452:E453"/>
    <mergeCell ref="AA445:AE446"/>
    <mergeCell ref="AA447:AE447"/>
    <mergeCell ref="AA448:AE449"/>
    <mergeCell ref="AA450:AE451"/>
    <mergeCell ref="AA452:AE453"/>
    <mergeCell ref="D445:E446"/>
    <mergeCell ref="D447:E447"/>
    <mergeCell ref="D448:E449"/>
    <mergeCell ref="D450:E451"/>
    <mergeCell ref="D455:E455"/>
    <mergeCell ref="D457:E458"/>
    <mergeCell ref="AA455:AE455"/>
    <mergeCell ref="AA457:AE458"/>
    <mergeCell ref="AD472:AH472"/>
    <mergeCell ref="Y468:AH468"/>
    <mergeCell ref="Y469:AC469"/>
    <mergeCell ref="AD469:AH469"/>
    <mergeCell ref="AD470:AH470"/>
    <mergeCell ref="Y470:AC470"/>
    <mergeCell ref="B472:C472"/>
    <mergeCell ref="AD473:AH473"/>
    <mergeCell ref="Y473:AC473"/>
    <mergeCell ref="D470:X470"/>
    <mergeCell ref="D471:X471"/>
    <mergeCell ref="D472:X472"/>
    <mergeCell ref="D473:X473"/>
    <mergeCell ref="Y471:AC471"/>
    <mergeCell ref="Y472:AC472"/>
    <mergeCell ref="AD471:AH471"/>
    <mergeCell ref="D480:X480"/>
    <mergeCell ref="D5:AJ5"/>
    <mergeCell ref="B480:C480"/>
    <mergeCell ref="B481:C482"/>
    <mergeCell ref="AD474:AH474"/>
    <mergeCell ref="AD475:AH475"/>
    <mergeCell ref="Y474:AC474"/>
    <mergeCell ref="Y475:AC475"/>
    <mergeCell ref="B470:C470"/>
    <mergeCell ref="B471:C471"/>
    <mergeCell ref="AD481:AH482"/>
    <mergeCell ref="AD483:AH484"/>
    <mergeCell ref="Y483:AC484"/>
    <mergeCell ref="Y481:AC482"/>
    <mergeCell ref="Y479:AC479"/>
    <mergeCell ref="Y480:AC480"/>
    <mergeCell ref="AD479:AH479"/>
    <mergeCell ref="AD480:AH480"/>
    <mergeCell ref="B486:AH486"/>
    <mergeCell ref="C493:AG493"/>
    <mergeCell ref="AA496:AG496"/>
    <mergeCell ref="B483:C484"/>
    <mergeCell ref="S502:T502"/>
    <mergeCell ref="Y503:AG503"/>
    <mergeCell ref="AA179:AE179"/>
    <mergeCell ref="AF179:AJ179"/>
    <mergeCell ref="AD355:AH356"/>
    <mergeCell ref="Q338:U338"/>
    <mergeCell ref="AD349:AH350"/>
    <mergeCell ref="AD351:AH352"/>
    <mergeCell ref="AD353:AH354"/>
    <mergeCell ref="Y353:AC354"/>
    <mergeCell ref="D180:E181"/>
    <mergeCell ref="AA180:AE181"/>
    <mergeCell ref="AF180:AJ181"/>
    <mergeCell ref="D179:E179"/>
    <mergeCell ref="AM281:AN283"/>
    <mergeCell ref="B341:C341"/>
    <mergeCell ref="D338:O339"/>
    <mergeCell ref="B247:C249"/>
    <mergeCell ref="B250:C251"/>
    <mergeCell ref="B334:C335"/>
    <mergeCell ref="AD336:AH336"/>
    <mergeCell ref="Y340:AC340"/>
    <mergeCell ref="Y336:AC336"/>
    <mergeCell ref="Y337:AC337"/>
    <mergeCell ref="B199:C200"/>
    <mergeCell ref="B240:C241"/>
    <mergeCell ref="B242:C243"/>
    <mergeCell ref="AG343:AH343"/>
    <mergeCell ref="Y341:AC341"/>
    <mergeCell ref="AD230:AH232"/>
    <mergeCell ref="Y230:AC232"/>
    <mergeCell ref="AD341:AH341"/>
    <mergeCell ref="AE318:AJ318"/>
    <mergeCell ref="AE303:AJ304"/>
    <mergeCell ref="AD347:AH348"/>
    <mergeCell ref="Y345:AH345"/>
    <mergeCell ref="Y346:AC346"/>
    <mergeCell ref="AD346:AH346"/>
    <mergeCell ref="AF420:AJ422"/>
    <mergeCell ref="T359:X361"/>
    <mergeCell ref="AD359:AH361"/>
    <mergeCell ref="Y359:AC361"/>
    <mergeCell ref="AD373:AH374"/>
    <mergeCell ref="AD375:AH376"/>
    <mergeCell ref="AD371:AH372"/>
    <mergeCell ref="AD362:AH362"/>
    <mergeCell ref="Y362:AC362"/>
    <mergeCell ref="Y363:AC363"/>
    <mergeCell ref="AF393:AJ398"/>
    <mergeCell ref="AF399:AJ399"/>
    <mergeCell ref="F423:Z423"/>
    <mergeCell ref="AA423:AE425"/>
    <mergeCell ref="F414:Z414"/>
    <mergeCell ref="AF409:AJ409"/>
    <mergeCell ref="AF413:AJ413"/>
    <mergeCell ref="AF414:AJ414"/>
    <mergeCell ref="F412:Z412"/>
    <mergeCell ref="AF423:AJ425"/>
    <mergeCell ref="Y377:AC378"/>
    <mergeCell ref="AF402:AJ407"/>
    <mergeCell ref="F410:Z410"/>
    <mergeCell ref="F411:Z411"/>
    <mergeCell ref="AA410:AE412"/>
    <mergeCell ref="AD385:AH386"/>
    <mergeCell ref="AA391:AJ391"/>
    <mergeCell ref="AA392:AE392"/>
    <mergeCell ref="AF392:AJ392"/>
    <mergeCell ref="AF400:AJ401"/>
    <mergeCell ref="D399:E399"/>
    <mergeCell ref="D400:E401"/>
    <mergeCell ref="D402:E407"/>
    <mergeCell ref="F425:Z425"/>
    <mergeCell ref="D414:E414"/>
    <mergeCell ref="D410:E412"/>
    <mergeCell ref="Y373:AC374"/>
    <mergeCell ref="T373:X374"/>
    <mergeCell ref="AA420:AE422"/>
    <mergeCell ref="AA393:AE398"/>
    <mergeCell ref="AA399:AE399"/>
    <mergeCell ref="AA400:AE401"/>
    <mergeCell ref="AA402:AE407"/>
    <mergeCell ref="AD377:AH378"/>
    <mergeCell ref="Y375:AC376"/>
    <mergeCell ref="AF415:AJ418"/>
    <mergeCell ref="AF441:AJ442"/>
    <mergeCell ref="AF426:AJ429"/>
    <mergeCell ref="AF443:AJ443"/>
    <mergeCell ref="AF445:AJ446"/>
    <mergeCell ref="AF431:AJ432"/>
    <mergeCell ref="AF433:AJ434"/>
    <mergeCell ref="AF436:AJ437"/>
    <mergeCell ref="AF438:AJ438"/>
    <mergeCell ref="B367:C368"/>
    <mergeCell ref="E136:AI136"/>
    <mergeCell ref="AF455:AJ455"/>
    <mergeCell ref="AF457:AJ458"/>
    <mergeCell ref="AA414:AE414"/>
    <mergeCell ref="AF447:AJ447"/>
    <mergeCell ref="AF448:AJ449"/>
    <mergeCell ref="AF450:AJ451"/>
    <mergeCell ref="AF452:AJ453"/>
    <mergeCell ref="AF439:AJ439"/>
  </mergeCells>
  <conditionalFormatting sqref="U105:X366 T105:T367 Z105:AC366 AE107:AH366 C105:C366 B105:B367 Y105:Y367 AE490 D10:G14 A103:AK104 AG53:AJ55 AG57:AJ59 G76:O102 AD105 AD107:AD367 A4:AK9 I10:L14 N10:Q14 D465:X466 M10:M74 AB27:AE57 H10:H74 G16:G74 A10:C102 I16:L74 N16:O74 P16:Q102 D16:F102 R10:Y102 Z19:AF26 AK10:AK102 Z27:AA102 AI105:AK494 N503:R526 M491:AG494 AH369:AH494 A105:A494 B369:C494 AD85:AH102 D504:I526 D495:I502 J495:M526 S495:AK526 N495:R501 M483:X489 Y369:AG489 E467:X480 D483:L494 T369:X464 D105:S464 D467:D481 AG19:AG51 AH10:AJ51 AA10:AG16 Z10:Z17 AF27:AF84 AB59:AC102 AD59:AE84 AI61:AJ102 AG61:AH84 A495:C526">
    <cfRule type="expression" priority="1" dxfId="0" stopIfTrue="1">
      <formula>Barva=2</formula>
    </cfRule>
  </conditionalFormatting>
  <conditionalFormatting sqref="AG52:AH52">
    <cfRule type="expression" priority="2" dxfId="1" stopIfTrue="1">
      <formula>$AM$52=2</formula>
    </cfRule>
  </conditionalFormatting>
  <conditionalFormatting sqref="AI52:AJ52">
    <cfRule type="expression" priority="3" dxfId="1" stopIfTrue="1">
      <formula>$AM$52=1</formula>
    </cfRule>
  </conditionalFormatting>
  <conditionalFormatting sqref="AG56:AH56">
    <cfRule type="expression" priority="4" dxfId="1" stopIfTrue="1">
      <formula>$AM$56=2</formula>
    </cfRule>
  </conditionalFormatting>
  <conditionalFormatting sqref="AI56:AJ56">
    <cfRule type="expression" priority="5" dxfId="1" stopIfTrue="1">
      <formula>$AM$56=1</formula>
    </cfRule>
  </conditionalFormatting>
  <conditionalFormatting sqref="AB58:AC58">
    <cfRule type="expression" priority="6" dxfId="1" stopIfTrue="1">
      <formula>$AM$58=2</formula>
    </cfRule>
  </conditionalFormatting>
  <conditionalFormatting sqref="AD58:AE58">
    <cfRule type="expression" priority="7" dxfId="1" stopIfTrue="1">
      <formula>$AM$58=1</formula>
    </cfRule>
  </conditionalFormatting>
  <conditionalFormatting sqref="AG60:AH60">
    <cfRule type="expression" priority="8" dxfId="1" stopIfTrue="1">
      <formula>$AM$60=2</formula>
    </cfRule>
  </conditionalFormatting>
  <conditionalFormatting sqref="AI60:AJ60">
    <cfRule type="expression" priority="9" dxfId="1" stopIfTrue="1">
      <formula>$AM$60=1</formula>
    </cfRule>
  </conditionalFormatting>
  <conditionalFormatting sqref="D15:G15">
    <cfRule type="expression" priority="10" dxfId="1" stopIfTrue="1">
      <formula>OR($AM$15=2,$AM$15=3)</formula>
    </cfRule>
  </conditionalFormatting>
  <conditionalFormatting sqref="I15:L15">
    <cfRule type="expression" priority="11" dxfId="1" stopIfTrue="1">
      <formula>OR($AM$15=1,$AM$15=3)</formula>
    </cfRule>
  </conditionalFormatting>
  <conditionalFormatting sqref="N15:Q15">
    <cfRule type="expression" priority="12" dxfId="1" stopIfTrue="1">
      <formula>OR($AM$15=1,$AM$15=2)</formula>
    </cfRule>
  </conditionalFormatting>
  <printOptions/>
  <pageMargins left="0.2362204724409449" right="0.2755905511811024" top="0.3937007874015748" bottom="0.31496062992125984" header="0.5118110236220472" footer="0.5118110236220472"/>
  <pageSetup horizontalDpi="300" verticalDpi="300" orientation="portrait" paperSize="9" scale="99" r:id="rId3"/>
  <rowBreaks count="2" manualBreakCount="2">
    <brk id="192" max="36" man="1"/>
    <brk id="388" max="3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Nesejt</dc:creator>
  <cp:keywords/>
  <dc:description/>
  <cp:lastModifiedBy>Ing. Ivan Jirota</cp:lastModifiedBy>
  <cp:lastPrinted>2016-11-28T09:32:29Z</cp:lastPrinted>
  <dcterms:created xsi:type="dcterms:W3CDTF">2005-01-08T17:44:16Z</dcterms:created>
  <dcterms:modified xsi:type="dcterms:W3CDTF">2016-11-28T09:36:08Z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1221602831</vt:i4>
  </property>
  <property fmtid="{D5CDD505-2E9C-101B-9397-08002B2CF9AE}" pid="3" name="_EmailSubject">
    <vt:lpwstr>Formuláře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Bílek</vt:lpwstr>
  </property>
  <property fmtid="{D5CDD505-2E9C-101B-9397-08002B2CF9AE}" pid="6" name="_PreviousAdHocReviewCycleID">
    <vt:i4>306223925</vt:i4>
  </property>
  <property fmtid="{D5CDD505-2E9C-101B-9397-08002B2CF9AE}" pid="7" name="_ReviewingToolsShownOnce">
    <vt:lpwstr/>
  </property>
</Properties>
</file>